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hq\dfs\home\DolgopolovDms\Мои документы\07_Размещение_сайт\200726кс1от\"/>
    </mc:Choice>
  </mc:AlternateContent>
  <xr:revisionPtr revIDLastSave="0" documentId="8_{2AB5761B-177A-4C54-872C-88AEBF2202BC}" xr6:coauthVersionLast="47" xr6:coauthVersionMax="47" xr10:uidLastSave="{00000000-0000-0000-0000-000000000000}"/>
  <bookViews>
    <workbookView xWindow="-120" yWindow="-120" windowWidth="29040" windowHeight="17640" tabRatio="599" xr2:uid="{00000000-000D-0000-FFFF-FFFF00000000}"/>
  </bookViews>
  <sheets>
    <sheet name="ТЗ 201а" sheetId="6" r:id="rId1"/>
    <sheet name="РВ 201а" sheetId="7" r:id="rId2"/>
    <sheet name="Норма-расход" sheetId="3" state="hidden" r:id="rId3"/>
  </sheets>
  <definedNames>
    <definedName name="_xlnm._FilterDatabase" localSheetId="1" hidden="1">'РВ 201а'!$A$8:$J$125</definedName>
    <definedName name="_xlnm._FilterDatabase" localSheetId="0" hidden="1">'ТЗ 201а'!$A$8:$E$256</definedName>
    <definedName name="_xlnm.Print_Titles" localSheetId="1">'РВ 201а'!$6:$7</definedName>
    <definedName name="_xlnm.Print_Area" localSheetId="1">'РВ 201а'!$A$1:$J$125</definedName>
    <definedName name="_xlnm.Print_Area" localSheetId="0">'ТЗ 201а'!$A$1:$E$283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4" i="7" l="1"/>
  <c r="D34" i="7"/>
  <c r="C35" i="7"/>
  <c r="D35" i="7"/>
  <c r="B35" i="7"/>
  <c r="B34" i="7"/>
  <c r="C28" i="7"/>
  <c r="D28" i="7"/>
  <c r="C29" i="7"/>
  <c r="D29" i="7"/>
  <c r="C30" i="7"/>
  <c r="D30" i="7"/>
  <c r="C31" i="7"/>
  <c r="D31" i="7"/>
  <c r="C32" i="7"/>
  <c r="D32" i="7"/>
  <c r="C33" i="7"/>
  <c r="D33" i="7"/>
  <c r="B29" i="7"/>
  <c r="B30" i="7"/>
  <c r="B31" i="7"/>
  <c r="B32" i="7"/>
  <c r="B33" i="7"/>
  <c r="B28" i="7"/>
  <c r="C27" i="7"/>
  <c r="D27" i="7"/>
  <c r="B27" i="7"/>
  <c r="C21" i="7"/>
  <c r="D21" i="7"/>
  <c r="C22" i="7"/>
  <c r="D22" i="7"/>
  <c r="C23" i="7"/>
  <c r="D23" i="7"/>
  <c r="C24" i="7"/>
  <c r="D24" i="7"/>
  <c r="C25" i="7"/>
  <c r="D25" i="7"/>
  <c r="C26" i="7"/>
  <c r="D26" i="7"/>
  <c r="B22" i="7"/>
  <c r="B23" i="7"/>
  <c r="B24" i="7"/>
  <c r="B25" i="7"/>
  <c r="B26" i="7"/>
  <c r="B21" i="7"/>
  <c r="C121" i="7" l="1"/>
  <c r="D121" i="7"/>
  <c r="C122" i="7"/>
  <c r="D122" i="7"/>
  <c r="B122" i="7"/>
  <c r="B121" i="7"/>
  <c r="C120" i="7"/>
  <c r="D120" i="7"/>
  <c r="B120" i="7"/>
  <c r="C116" i="7"/>
  <c r="D116" i="7"/>
  <c r="C117" i="7"/>
  <c r="D117" i="7"/>
  <c r="C118" i="7"/>
  <c r="D118" i="7"/>
  <c r="C119" i="7"/>
  <c r="D119" i="7"/>
  <c r="B117" i="7"/>
  <c r="B118" i="7"/>
  <c r="B119" i="7"/>
  <c r="B116" i="7"/>
  <c r="C115" i="7"/>
  <c r="D115" i="7"/>
  <c r="B115" i="7"/>
  <c r="C114" i="7"/>
  <c r="D114" i="7"/>
  <c r="B114" i="7"/>
  <c r="B113" i="7"/>
  <c r="A113" i="7"/>
  <c r="C109" i="7"/>
  <c r="D109" i="7"/>
  <c r="C110" i="7"/>
  <c r="D110" i="7"/>
  <c r="C111" i="7"/>
  <c r="D111" i="7"/>
  <c r="C112" i="7"/>
  <c r="D112" i="7"/>
  <c r="B110" i="7"/>
  <c r="B111" i="7"/>
  <c r="B112" i="7"/>
  <c r="B109" i="7"/>
  <c r="C105" i="7"/>
  <c r="D105" i="7"/>
  <c r="C106" i="7"/>
  <c r="D106" i="7"/>
  <c r="C107" i="7"/>
  <c r="D107" i="7"/>
  <c r="C108" i="7"/>
  <c r="D108" i="7"/>
  <c r="B106" i="7"/>
  <c r="B107" i="7"/>
  <c r="B108" i="7"/>
  <c r="B105" i="7"/>
  <c r="C104" i="7"/>
  <c r="D104" i="7"/>
  <c r="B104" i="7"/>
  <c r="C102" i="7"/>
  <c r="D102" i="7"/>
  <c r="C103" i="7"/>
  <c r="D103" i="7"/>
  <c r="B103" i="7"/>
  <c r="B102" i="7"/>
  <c r="C101" i="7"/>
  <c r="D101" i="7"/>
  <c r="B101" i="7"/>
  <c r="B100" i="7"/>
  <c r="C97" i="7"/>
  <c r="D97" i="7"/>
  <c r="C98" i="7"/>
  <c r="D98" i="7"/>
  <c r="C99" i="7"/>
  <c r="D99" i="7"/>
  <c r="B99" i="7"/>
  <c r="B98" i="7"/>
  <c r="B97" i="7"/>
  <c r="B94" i="7"/>
  <c r="C94" i="7"/>
  <c r="D94" i="7"/>
  <c r="B95" i="7"/>
  <c r="C95" i="7"/>
  <c r="D95" i="7"/>
  <c r="B96" i="7"/>
  <c r="C96" i="7"/>
  <c r="D96" i="7"/>
  <c r="A96" i="7"/>
  <c r="A95" i="7"/>
  <c r="A94" i="7"/>
  <c r="C92" i="7"/>
  <c r="D92" i="7"/>
  <c r="C93" i="7"/>
  <c r="D93" i="7"/>
  <c r="B93" i="7"/>
  <c r="B92" i="7"/>
  <c r="B90" i="7"/>
  <c r="C90" i="7"/>
  <c r="D90" i="7"/>
  <c r="B91" i="7"/>
  <c r="C91" i="7"/>
  <c r="D91" i="7"/>
  <c r="A91" i="7"/>
  <c r="A90" i="7"/>
  <c r="C88" i="7"/>
  <c r="D88" i="7"/>
  <c r="C89" i="7"/>
  <c r="D89" i="7"/>
  <c r="B89" i="7"/>
  <c r="B88" i="7"/>
  <c r="B87" i="7"/>
  <c r="A87" i="7"/>
  <c r="C83" i="7"/>
  <c r="D83" i="7"/>
  <c r="C84" i="7"/>
  <c r="D84" i="7"/>
  <c r="C85" i="7"/>
  <c r="D85" i="7"/>
  <c r="C86" i="7"/>
  <c r="D86" i="7"/>
  <c r="B86" i="7"/>
  <c r="B85" i="7"/>
  <c r="B84" i="7"/>
  <c r="B83" i="7"/>
  <c r="C81" i="7"/>
  <c r="D81" i="7"/>
  <c r="C82" i="7"/>
  <c r="D82" i="7"/>
  <c r="B82" i="7"/>
  <c r="B81" i="7"/>
  <c r="C80" i="7"/>
  <c r="D80" i="7"/>
  <c r="B80" i="7"/>
  <c r="C78" i="7"/>
  <c r="D78" i="7"/>
  <c r="C79" i="7"/>
  <c r="D79" i="7"/>
  <c r="B79" i="7"/>
  <c r="B78" i="7"/>
  <c r="C75" i="7"/>
  <c r="D75" i="7"/>
  <c r="C76" i="7"/>
  <c r="D76" i="7"/>
  <c r="C77" i="7"/>
  <c r="D77" i="7"/>
  <c r="B76" i="7"/>
  <c r="B77" i="7"/>
  <c r="B75" i="7"/>
  <c r="C73" i="7"/>
  <c r="D73" i="7"/>
  <c r="C74" i="7"/>
  <c r="D74" i="7"/>
  <c r="B74" i="7"/>
  <c r="B73" i="7"/>
  <c r="C72" i="7"/>
  <c r="D72" i="7"/>
  <c r="B72" i="7"/>
  <c r="C70" i="7"/>
  <c r="D70" i="7"/>
  <c r="C71" i="7"/>
  <c r="D71" i="7"/>
  <c r="B71" i="7"/>
  <c r="B70" i="7"/>
  <c r="C67" i="7"/>
  <c r="D67" i="7"/>
  <c r="C68" i="7"/>
  <c r="D68" i="7"/>
  <c r="C69" i="7"/>
  <c r="D69" i="7"/>
  <c r="B69" i="7"/>
  <c r="B68" i="7"/>
  <c r="B67" i="7"/>
  <c r="B66" i="7"/>
  <c r="C65" i="7"/>
  <c r="D65" i="7"/>
  <c r="B65" i="7"/>
  <c r="C61" i="7"/>
  <c r="D61" i="7"/>
  <c r="C62" i="7"/>
  <c r="D62" i="7"/>
  <c r="C63" i="7"/>
  <c r="D63" i="7"/>
  <c r="C64" i="7"/>
  <c r="D64" i="7"/>
  <c r="B62" i="7"/>
  <c r="B63" i="7"/>
  <c r="B64" i="7"/>
  <c r="B61" i="7"/>
  <c r="C59" i="7"/>
  <c r="D59" i="7"/>
  <c r="C60" i="7"/>
  <c r="D60" i="7"/>
  <c r="B60" i="7"/>
  <c r="B59" i="7"/>
  <c r="C57" i="7"/>
  <c r="D57" i="7"/>
  <c r="C58" i="7"/>
  <c r="D58" i="7"/>
  <c r="B58" i="7"/>
  <c r="B57" i="7"/>
  <c r="C56" i="7"/>
  <c r="D56" i="7"/>
  <c r="B56" i="7"/>
  <c r="B55" i="7"/>
  <c r="C53" i="7"/>
  <c r="D53" i="7"/>
  <c r="C54" i="7"/>
  <c r="D54" i="7"/>
  <c r="B54" i="7"/>
  <c r="B53" i="7"/>
  <c r="C41" i="7"/>
  <c r="D41" i="7"/>
  <c r="C42" i="7"/>
  <c r="D42" i="7"/>
  <c r="C43" i="7"/>
  <c r="D43" i="7"/>
  <c r="C44" i="7"/>
  <c r="D44" i="7"/>
  <c r="C45" i="7"/>
  <c r="D45" i="7"/>
  <c r="C46" i="7"/>
  <c r="D46" i="7"/>
  <c r="C47" i="7"/>
  <c r="D47" i="7"/>
  <c r="C48" i="7"/>
  <c r="D48" i="7"/>
  <c r="C49" i="7"/>
  <c r="D49" i="7"/>
  <c r="C50" i="7"/>
  <c r="D50" i="7"/>
  <c r="C51" i="7"/>
  <c r="D51" i="7"/>
  <c r="C52" i="7"/>
  <c r="D52" i="7"/>
  <c r="B42" i="7"/>
  <c r="B43" i="7"/>
  <c r="B44" i="7"/>
  <c r="B45" i="7"/>
  <c r="B46" i="7"/>
  <c r="B47" i="7"/>
  <c r="B48" i="7"/>
  <c r="B49" i="7"/>
  <c r="B50" i="7"/>
  <c r="B51" i="7"/>
  <c r="B52" i="7"/>
  <c r="B41" i="7"/>
  <c r="A39" i="7"/>
  <c r="B39" i="7"/>
  <c r="B40" i="7"/>
  <c r="B38" i="7"/>
  <c r="A38" i="7"/>
  <c r="C36" i="7"/>
  <c r="D36" i="7"/>
  <c r="C37" i="7"/>
  <c r="D37" i="7"/>
  <c r="B37" i="7"/>
  <c r="B36" i="7"/>
  <c r="C20" i="7"/>
  <c r="D20" i="7"/>
  <c r="B20" i="7"/>
  <c r="C17" i="7"/>
  <c r="D17" i="7"/>
  <c r="C18" i="7"/>
  <c r="D18" i="7"/>
  <c r="C19" i="7"/>
  <c r="D19" i="7"/>
  <c r="B18" i="7"/>
  <c r="B19" i="7"/>
  <c r="B17" i="7"/>
  <c r="C15" i="7"/>
  <c r="D15" i="7"/>
  <c r="C16" i="7"/>
  <c r="D16" i="7"/>
  <c r="B16" i="7"/>
  <c r="B15" i="7"/>
  <c r="C13" i="7"/>
  <c r="D13" i="7"/>
  <c r="C14" i="7"/>
  <c r="D14" i="7"/>
  <c r="B14" i="7"/>
  <c r="B13" i="7"/>
  <c r="C11" i="7"/>
  <c r="D11" i="7"/>
  <c r="C12" i="7"/>
  <c r="D12" i="7"/>
  <c r="B12" i="7"/>
  <c r="B11" i="7"/>
  <c r="C10" i="7"/>
  <c r="D10" i="7"/>
  <c r="B10" i="7"/>
  <c r="B9" i="7"/>
  <c r="A9" i="7"/>
  <c r="A4" i="7" l="1"/>
  <c r="A3" i="7"/>
</calcChain>
</file>

<file path=xl/sharedStrings.xml><?xml version="1.0" encoding="utf-8"?>
<sst xmlns="http://schemas.openxmlformats.org/spreadsheetml/2006/main" count="628" uniqueCount="298">
  <si>
    <t>Наименование материалов/оборудования</t>
  </si>
  <si>
    <t>Наименование</t>
  </si>
  <si>
    <t>Ед. изм.</t>
  </si>
  <si>
    <t>шт</t>
  </si>
  <si>
    <t>Примечание</t>
  </si>
  <si>
    <t xml:space="preserve"> </t>
  </si>
  <si>
    <t>Наличие на складе Заказчика (кол-во)</t>
  </si>
  <si>
    <t>тн</t>
  </si>
  <si>
    <t>м2</t>
  </si>
  <si>
    <t>м3</t>
  </si>
  <si>
    <t>м</t>
  </si>
  <si>
    <t>ТЕХНИЧЕСКОЕ ЗАДАНИЕ</t>
  </si>
  <si>
    <t>компл</t>
  </si>
  <si>
    <t>Эмаль ПФ-115</t>
  </si>
  <si>
    <t>стык</t>
  </si>
  <si>
    <t xml:space="preserve">Огнезащитный состав CГК-2 толщ.2 мм </t>
  </si>
  <si>
    <t>масса 1 м кабеля, кг, до 1</t>
  </si>
  <si>
    <t>Цемент М-400</t>
  </si>
  <si>
    <t>Песок</t>
  </si>
  <si>
    <t>шт/тн</t>
  </si>
  <si>
    <t>Ср. расход ЛК материалов на 1слой (интернет)</t>
  </si>
  <si>
    <t>Наименование ЛК</t>
  </si>
  <si>
    <t>кг/м2</t>
  </si>
  <si>
    <t>удельный вес</t>
  </si>
  <si>
    <t>Грунтовка ГФ-017</t>
  </si>
  <si>
    <t>Эмаль КО-198</t>
  </si>
  <si>
    <t>Краска "Садолин"</t>
  </si>
  <si>
    <t>Краска БТ-177</t>
  </si>
  <si>
    <t>Праймер НК-50</t>
  </si>
  <si>
    <t>http://remont-pro.net/materiali/raschod-praymera-na-1-m2</t>
  </si>
  <si>
    <t>Мастика битумная МБР-75</t>
  </si>
  <si>
    <t xml:space="preserve">Шпатлевка ЭП-0010 </t>
  </si>
  <si>
    <t>Грунтовка ХС-010</t>
  </si>
  <si>
    <t>Эмаль ХС-76</t>
  </si>
  <si>
    <t>Битум БН 70/30 ГОСТ 6617-76</t>
  </si>
  <si>
    <r>
      <t xml:space="preserve">Лента "ПОЛИЛЕН" 40-ЛИ-63
</t>
    </r>
    <r>
      <rPr>
        <b/>
        <sz val="12"/>
        <color rgb="FFFF0000"/>
        <rFont val="Times New Roman"/>
        <family val="1"/>
        <charset val="204"/>
      </rPr>
      <t>1слой</t>
    </r>
  </si>
  <si>
    <r>
      <t xml:space="preserve">Обертка "ПОЛИЛЕН-ОБ" 40-ОБ-63
</t>
    </r>
    <r>
      <rPr>
        <b/>
        <sz val="12"/>
        <color rgb="FFFF0000"/>
        <rFont val="Times New Roman"/>
        <family val="1"/>
        <charset val="204"/>
      </rPr>
      <t>1слой</t>
    </r>
  </si>
  <si>
    <t>кг</t>
  </si>
  <si>
    <t>Краска БТ-577</t>
  </si>
  <si>
    <t>Пусконаладочные работы:</t>
  </si>
  <si>
    <t>м/тн</t>
  </si>
  <si>
    <t>Ед.изм.</t>
  </si>
  <si>
    <t>АС</t>
  </si>
  <si>
    <t>Ø89</t>
  </si>
  <si>
    <t>Разработка и обратная засыпка траншеи механизированным способом</t>
  </si>
  <si>
    <t>Покрытие поверхности теплоизоляции cталью тонколистовой оцинкованной толщиной 0,5 мм</t>
  </si>
  <si>
    <t>Очистка и окраска металлических конструкций эмалью ПФ-115 в 2 слоя по слою грунтовки ГФ-017</t>
  </si>
  <si>
    <t xml:space="preserve">Кау - количество аналоговых каналов управления  </t>
  </si>
  <si>
    <t xml:space="preserve">Кду - количество дискретных каналов управления  </t>
  </si>
  <si>
    <t xml:space="preserve">Кид - количество информационных дискретных каналов  </t>
  </si>
  <si>
    <t xml:space="preserve">Киа - количество информационных аналоговых каналов </t>
  </si>
  <si>
    <t>Ку общ. - общее количество каналов управления аналоговых и дискретных</t>
  </si>
  <si>
    <t>Коэффициент "метрологической сложности" системы М</t>
  </si>
  <si>
    <t>Коэффициент "развитости информационных функций" системы И</t>
  </si>
  <si>
    <t>Коэффициент "развитости управляющих функций" системы У</t>
  </si>
  <si>
    <t xml:space="preserve">Категория технической сложности </t>
  </si>
  <si>
    <t>компл/тн</t>
  </si>
  <si>
    <t>Монтаж фасонных деталей трубопроводов Ø89</t>
  </si>
  <si>
    <t>Окраска надземных трубопроводов эмалью ПФ-115 в 2 слоя по слою грунтовки ГФ-017</t>
  </si>
  <si>
    <t>Приобретение материалов/оборудования</t>
  </si>
  <si>
    <t>Цена за единицу                                                                                                                                                                                                                                                                                                                             руб. с НДС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 учетом доставки</t>
  </si>
  <si>
    <t>Сумма                                                                                                                                                                                                                                                                                                                             руб. с НДС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 учетом доставки</t>
  </si>
  <si>
    <t>Сроки поставки (число/месяц/                                                                                                                                                                                                                                                                                                год)</t>
  </si>
  <si>
    <t>Монтаж опор</t>
  </si>
  <si>
    <t>масса 1 м кабеля, кг, до 2</t>
  </si>
  <si>
    <t>4.1</t>
  </si>
  <si>
    <t>Заказчиком</t>
  </si>
  <si>
    <t>Подрядчиком</t>
  </si>
  <si>
    <t xml:space="preserve"> м2</t>
  </si>
  <si>
    <t>Мастика МБР-75</t>
  </si>
  <si>
    <t>Окраска свай эмалью КО-198 в 2 слоя для предотвращения сил морозного пучения на глубину 3 м</t>
  </si>
  <si>
    <t>1 изм</t>
  </si>
  <si>
    <t>1 испыт</t>
  </si>
  <si>
    <t>Проверка элементов заземляющего устройства</t>
  </si>
  <si>
    <t>Проверка цепи между заземлителями и заземляющими элементами</t>
  </si>
  <si>
    <t>Измерение сопротивления постоянному току разъемных и болтовых соединений</t>
  </si>
  <si>
    <t>Испытание выключателя, номинальный ток до 50 А</t>
  </si>
  <si>
    <t xml:space="preserve">Грунтовка ГФ-017 </t>
  </si>
  <si>
    <t xml:space="preserve">Измерение сопротивления изоляции </t>
  </si>
  <si>
    <t>Испытание повышенным напряжением промышленной частоты изоляции</t>
  </si>
  <si>
    <t>Заземляющие устройства</t>
  </si>
  <si>
    <t xml:space="preserve"> м2 </t>
  </si>
  <si>
    <t>Контроль качества сварных соединений радиографическим методом:</t>
  </si>
  <si>
    <t>Изоляция стыков подземных трубопроводов термоусаживающимися манжетами</t>
  </si>
  <si>
    <t>Маты минераловатные прошивные марки М-100 s=60 мм</t>
  </si>
  <si>
    <t>Сталь тонколистовая оцинкованная s=0,5мм</t>
  </si>
  <si>
    <t>Изготовление и монтаж площадок обслуживания скважин</t>
  </si>
  <si>
    <t>Монтаж задвижки стальной фланцевой Ду80 Ру4,0 МПа в комплекте с ответными фланцами и крепежом</t>
  </si>
  <si>
    <t>Задвижка стальная фланцевая Ду80 Ру4,0 МПа в комплекте с ответными фланцами и крепежом</t>
  </si>
  <si>
    <t>Силовые кабельные линии</t>
  </si>
  <si>
    <t>Проверка целостности и фазировка жил кабеля</t>
  </si>
  <si>
    <t>Измерение сопротивления изоляции</t>
  </si>
  <si>
    <t>Испытание повышенным напряжением выпрямленного тока</t>
  </si>
  <si>
    <t>Монтаж стоек кабельных:</t>
  </si>
  <si>
    <t>Монтаж полок кабельных:</t>
  </si>
  <si>
    <t xml:space="preserve">Ксц - количество каналов связи цифровых </t>
  </si>
  <si>
    <t>Полуцилиндры минераловатные марки М-100 s=60 мм</t>
  </si>
  <si>
    <t>Теплоизоляция запорной арматуры полуцилиндрами минераловатными s=60 мм</t>
  </si>
  <si>
    <t>Гидроизоляция трубопроводов лентой Полилен при переходе от подземной прокладки к надземной по 0,5 м в обе стороны от поверхности земли</t>
  </si>
  <si>
    <t>Обмазка оставшейся части свай горячей битумной мастикой МБР-75 за 2 раза</t>
  </si>
  <si>
    <t>Теплоизоляция надземных трубопроводов матами минераловатными толщиной 60 мм</t>
  </si>
  <si>
    <t xml:space="preserve">Обертка липкая полиэтиленовая Полилен ОБ 40-ОБ-63 </t>
  </si>
  <si>
    <t>Полоса оцинкованная 5х40</t>
  </si>
  <si>
    <t>Заполнение свай цементно-песчаной смесью (1:8)</t>
  </si>
  <si>
    <t>масса 1 м кабеля, кг, до 3</t>
  </si>
  <si>
    <t>1 линия</t>
  </si>
  <si>
    <t>Кабель контрольный КВВГЭнг(А)-LS-ХЛ 4х1,0</t>
  </si>
  <si>
    <t xml:space="preserve">Изготовление свай Cв2 (труба 159х8 мм, L=6300 мм) </t>
  </si>
  <si>
    <r>
      <t xml:space="preserve">Изготовление свай Св2 (труба 159х8 мм, L=6300 мм)  </t>
    </r>
    <r>
      <rPr>
        <strike/>
        <sz val="11"/>
        <color rgb="FFFF0000"/>
        <rFont val="Arial"/>
        <family val="2"/>
        <charset val="204"/>
      </rPr>
      <t/>
    </r>
  </si>
  <si>
    <t>Погружение стальных свай Cв2</t>
  </si>
  <si>
    <t>Изготовление и монтаж оголовков свай Св2</t>
  </si>
  <si>
    <t>Монтаж труб Ø89х8 (надземная прокладка)</t>
  </si>
  <si>
    <t>Труба стальная бесшовная нефтегазопроводная повышенной эксплуатационной надежности 89х8-К52-13ХФА</t>
  </si>
  <si>
    <t>Материалы для изготовления ограждения ОЛГ60-12.36с сер. 1.450.3-7.94 вып. 2</t>
  </si>
  <si>
    <t>Бобышка для установки отборного устройства давления на трубопроводе ЗК14-2-1-02 уст.2а-2у</t>
  </si>
  <si>
    <t>Монтаж бобышки для установки отборного устройства давления на трубопроводе ЗК14-2-1-02 уст.2а-2у</t>
  </si>
  <si>
    <t xml:space="preserve">Кабель силовой КПБК-90 3х16-3,3 </t>
  </si>
  <si>
    <t>Кабель силовой ВБШвнг(А)-ХЛ 3х2,5-0,66</t>
  </si>
  <si>
    <t>Кабель контрольный КВБбШнг(А)-ХЛ 4х1,5</t>
  </si>
  <si>
    <t>Монтаж измерительного преобразователя давления PC-28</t>
  </si>
  <si>
    <t>Короб секция горизонтальная ВКП 2000х200х200</t>
  </si>
  <si>
    <t>Короб секция угловая горизонтальная ВКУГ 200х200</t>
  </si>
  <si>
    <t>Проект "Обустройство Северо-Западной части Западно-Варьеганского месторождения"</t>
  </si>
  <si>
    <t>для расчета</t>
  </si>
  <si>
    <t>Объём работ</t>
  </si>
  <si>
    <t>Круг оцинкованный 20</t>
  </si>
  <si>
    <t>Труба 114х5 Вст3пс2</t>
  </si>
  <si>
    <t>Пластина I,  лист ТМКЩ-С1-5х250х350-9,9 ГОСТ 7338-91</t>
  </si>
  <si>
    <t xml:space="preserve">Труба стальная бесшовная нефтегазопроводная повышенной эксплуатационной надежности с наружным 3-х слойным полиэтиленовым покрытием 89х8-К52-13ХФА </t>
  </si>
  <si>
    <t>Опора 89-КХ-А11-09Г2С ОСТ 36-146-88</t>
  </si>
  <si>
    <t xml:space="preserve">Особые условия: </t>
  </si>
  <si>
    <t>Монтаж коробов ВКП 2000х200х200 и комплектующих к ним по установленным конструкциям</t>
  </si>
  <si>
    <t>Монтаж металлорукава МРПИнг-20</t>
  </si>
  <si>
    <t>Металлорукав МРПИнг-20</t>
  </si>
  <si>
    <t>№</t>
  </si>
  <si>
    <t>Монтаж коробки зажимов взрывозащищенной МТР306-(-50+40)125-2х20A2FFC1RAC050(A)-1х20A2FFC1RAC050(С)-2,5x11(B)</t>
  </si>
  <si>
    <t>Коробка зажимов МТР306-(-50+40)125-2х20A2FFC1RAC050(A)-1х20A2FFC1RAC050(С)-2,5x11(B)</t>
  </si>
  <si>
    <t>Кабель контрольный КВВГЭнг(А)-LS-ХЛ 5х1,0</t>
  </si>
  <si>
    <t>Монтаж устройства высоковольтного питающего ВУП-6.54.6 УХЛ1</t>
  </si>
  <si>
    <t>Устройство высоковольтное питающее ВУП-6.54.6 УХЛ1 IP54</t>
  </si>
  <si>
    <t>Электрообогрев</t>
  </si>
  <si>
    <t>Хомут УХЗ(60-80)/W2</t>
  </si>
  <si>
    <t>Кабель силовой ВВГнг(А)-ХЛ 5х2,5-0,66</t>
  </si>
  <si>
    <t xml:space="preserve">Кабель силовой ВБШвнг(А)-ХЛ 5х35-0,66 </t>
  </si>
  <si>
    <t>Кабель силовой ВВГнг(А)-ХЛ 5х95-1,0</t>
  </si>
  <si>
    <t>Монтаж заземлителя вертикального из круглой стали, диаметр, мм 20, L=5000 мм</t>
  </si>
  <si>
    <t>Установка знака безопасности "Заземлено" пластикового, 100х200 мм</t>
  </si>
  <si>
    <t>Знак безопасности "Заземлено" пластиковый, 100х200 мм</t>
  </si>
  <si>
    <t>Монтаж датчика температуры воздуха TST04-5,0-П(+2 до +5)</t>
  </si>
  <si>
    <t>Датчик температуры воздуха TST04-5,0-П(+2 до +5)</t>
  </si>
  <si>
    <t>Монтаж коробки соединительной взрывозащищенной РТВ401 1Б/0 2ExeIIT6</t>
  </si>
  <si>
    <t>Коробка соединительная взрывозащищенная РТВ401 1Б/0 2ExeIIТ6</t>
  </si>
  <si>
    <t>Хомут PFS/3</t>
  </si>
  <si>
    <t>Монтаж металлорукава Р3-ЦХ-25</t>
  </si>
  <si>
    <t>Металлорукав Р3-ЦХ-25</t>
  </si>
  <si>
    <t>Монтаж кабеля по установленным конструкциям, в металлорукавах с присоединением кабеля к вводам и оборудованию:</t>
  </si>
  <si>
    <t>Монтаж саморегулирующегося электрического нагревательного кабеля, масса 1 м, кг, до 1</t>
  </si>
  <si>
    <t>Саморегулирующийся электрический нагревательный кабель 60BTC2-BP</t>
  </si>
  <si>
    <t>Комплект для заделки кабеля TKL</t>
  </si>
  <si>
    <t>Лента крепежная FT/HTМ</t>
  </si>
  <si>
    <t>Наклейка "Электрообогрев"</t>
  </si>
  <si>
    <t>ТХ</t>
  </si>
  <si>
    <t>Монтаж заземляющих проводников из полосы 5х40</t>
  </si>
  <si>
    <t>Труба 114х4 Вст3сп2</t>
  </si>
  <si>
    <t>Материалы для изготовления лестницы ЛГВ 60-36.7с сер. 1.450.3-7.94 вып. 2, Н=3500</t>
  </si>
  <si>
    <t>Материалы для изготовления лестницы ЛГВ 60-12.7с сер. 1.450.3-7.94 вып. 2, Н=530</t>
  </si>
  <si>
    <t>Манжета термоусаживающаяся ТИАЛ-М 89х450х1,2 ТУ 2293-002-58210788-2004</t>
  </si>
  <si>
    <t>Монтаж шкафа распределительного ПРС-М УХЛ1, Uн=380В, Iн=63А</t>
  </si>
  <si>
    <t xml:space="preserve">Шкаф распределительный ПРС-М УХЛ1, Uн=380В, Iн=63А, IP54 </t>
  </si>
  <si>
    <t>Стойка кабельная К1151цУТ1,5, L=600 мм</t>
  </si>
  <si>
    <t>Полка кабельная К1163цУТ1,5, L=450 мм</t>
  </si>
  <si>
    <t>Монтаж металлорукава РЗ-ЦХ-75</t>
  </si>
  <si>
    <t>Металлорукав РЗ-ЦХ-75</t>
  </si>
  <si>
    <t xml:space="preserve">Кабель силовой ВБбШвнг(А)-ХЛ 5х2,5-0,66 </t>
  </si>
  <si>
    <t>масса 1 м кабеля, кг, до 6</t>
  </si>
  <si>
    <t>Измерительный преобразователь давления РС-28</t>
  </si>
  <si>
    <t>1. Строительно-монтажные работы выполнить в соответствии с нормативными документами, актами, положениями и правилами, действующими на территории РФ, а также положениями, регламентами и приказами по ПАО НК "Русснефть". Цветовое решение покрасочных работ выполнить в корпоративной гамме ПАО НК "Русснефть".</t>
  </si>
  <si>
    <t>3. Наличие допуска в саморегулирующей организации (СРО) на производство строительных и работ.</t>
  </si>
  <si>
    <t>4. Не позднее, чем за 5 дней до начала выполнения строительно-монтажных работ Подрядчик предоставляет Заказчику Пооперационный суточный график строительства объекта, составленный на основании Комплектовочной ведомости выданной Подрядчику со сроками поступления материалов и оборудования поставки Заказчика.</t>
  </si>
  <si>
    <t>8. Материалы поставки Заказчика реализуются Подрядчику по договору купли-продажи.</t>
  </si>
  <si>
    <t>11. Доставка материалов поставки Подрядчика осуществляется согласно транспортной схемы Подрядчика, утверждённой Заказчиком.</t>
  </si>
  <si>
    <t>12. Транспортные средства Подрядчика (в том числе принадлежащие третьим лицам) должны быть оборудованы исправной бортовой системой спутниковой навигации и датчиками уровня топлива. Подрядчик предоставляет Заказчику доступ к системе спутниковой навигации на весь период выполнения работ.</t>
  </si>
  <si>
    <t>13. При определении стоимости транспортировки материалов принять поправки:</t>
  </si>
  <si>
    <t>7. В целях обеспечения Гарантии качества выполненных работ по договору Заказчик резервирует оплату в размере 5% от суммы выполненных работ, с выплатой резервной суммы по истечении 12 (двенадцати) месяцев после подписания Акта КС-11 или КС-14.</t>
  </si>
  <si>
    <t>Монтаж кабеля в коробах, металлорукавах с расключением и маркировкой жил, масса 1 м кабеля, кг, до 1</t>
  </si>
  <si>
    <t>Короб секция тройниковая ВКТ 200х200</t>
  </si>
  <si>
    <t>L каб эст в соотв с предст 31.01.2023 схемой (ориентир):</t>
  </si>
  <si>
    <t>от площ эл.оборуд до эст вдоль оси скв</t>
  </si>
  <si>
    <t>от площ эл.оборуд до оси эст скв 1/2</t>
  </si>
  <si>
    <t>от площ эл.оборуд до оси эст скв 3/4</t>
  </si>
  <si>
    <t>от площ эл.оборуд до оси эст скв 5/6</t>
  </si>
  <si>
    <t>от площ эл.оборуд до оси эст скв 7/8</t>
  </si>
  <si>
    <t>от площ эл.оборуд до оси эст скв 9/10</t>
  </si>
  <si>
    <t>от площ эл.оборуд до оси эст скв 11/12</t>
  </si>
  <si>
    <t>от площ эл.оборуд до оси эст скв 13/14</t>
  </si>
  <si>
    <t xml:space="preserve">от площ эл.оборуд до оси эст скв 1/2 </t>
  </si>
  <si>
    <t>от площ эл.оборуд до середины уч-ка эст между осью эст скв 1/2 и осью эст скв 3/4</t>
  </si>
  <si>
    <t>от площ эл.оборуд до середины уч-ка эст между осью эст скв 5/6 и осью эст скв 7/8</t>
  </si>
  <si>
    <t>на строительство объекта</t>
  </si>
  <si>
    <t xml:space="preserve">9. Погрузка материалов/оборудования поставки Заказчика (кроме песка) осуществляется Заказчиком, а доставка на приобъектный склад и разгрузка осуществляется Подрядчиком. Транспортировка на расстояния: </t>
  </si>
  <si>
    <t>- песок (для приготовления цементно-песчаной смеси): потери при транспортировке Ктр = 1,01, насыпная плотность - 1,6 тн/м3;</t>
  </si>
  <si>
    <t>Кабельная эстакада КС № 201а</t>
  </si>
  <si>
    <t>Сети нефтегазосборные (выкидные линии) КС № 201а</t>
  </si>
  <si>
    <t>Сети электрические (линия кабельная) КС № 201а</t>
  </si>
  <si>
    <t>от площ эл.оборуд до оси эст скв 15/16</t>
  </si>
  <si>
    <t>от площ эл.оборуд до оси эст скв 17/18</t>
  </si>
  <si>
    <t>от площ эл.оборуд до оси эст скв 19/20</t>
  </si>
  <si>
    <t>L каб эст в соотв с схемой по ГП.ПЗУ (ориентир):</t>
  </si>
  <si>
    <t>L кабеля в соотв ГП</t>
  </si>
  <si>
    <t>L каб эст в соотв с предст ПЗУ.ГП (ориентир):</t>
  </si>
  <si>
    <t xml:space="preserve">от площ эл.оборуд до середины уч-ка эст между осью эст скв 9/10 </t>
  </si>
  <si>
    <t>от площ эл.оборуд до середины уч-ка эст между осью эст скв 11/12 и осью эст скв 13/14</t>
  </si>
  <si>
    <t>от площ эл.оборуд до середины уч-ка эст между осью эст скв 15/16 и осью эст скв 17/18</t>
  </si>
  <si>
    <t xml:space="preserve">от площ эл.оборуд до середины уч-ка эст между осью эст скв 19/20 </t>
  </si>
  <si>
    <t>Сети КИПиА КС № 201а</t>
  </si>
  <si>
    <t>Короб секция угловая вертикальная ВКУН 200х200</t>
  </si>
  <si>
    <t>L каб эст от эст вдоль оси скв до "развилки" к скв</t>
  </si>
  <si>
    <t>АСУ ТП КС № 201а</t>
  </si>
  <si>
    <t>10. Разработка, погрузка и транспортировка песка осуществляется Подрядчиком на расстояние 13,4 км, в т.ч. 2,6 км по дороге с железобетонным покрытием, 10,8 км по грунтовой дороге.</t>
  </si>
  <si>
    <t>Клапан обратный АФЭН КОН-18х21.89 89х9 ЦК с КОФ</t>
  </si>
  <si>
    <t>Монтаж штуцера дискретного регулируемого межфланцевого АФЭН ШД 2-21-9-18 с КОФ</t>
  </si>
  <si>
    <t>"Куст скважин № 201а" (обустройство, 6 скважин)</t>
  </si>
  <si>
    <t xml:space="preserve">Площадка обслуживания скважины (2 шт) </t>
  </si>
  <si>
    <t>2 / 0,333</t>
  </si>
  <si>
    <t>2 / 0,076</t>
  </si>
  <si>
    <t>4 / 0,108</t>
  </si>
  <si>
    <t>Выкидные трубопроводы (Н19) скважин с 24 по 29</t>
  </si>
  <si>
    <t>Монтаж клапана обратного АФЭН КОН-18х21.89 89х9 ЦК</t>
  </si>
  <si>
    <t>Штуцер дискретный регулируемый межфланцевый АФЭН ШД 2-21-9-18 с КОФ</t>
  </si>
  <si>
    <t>Монтаж пробоотборника щелевого ПНЩ-1 незамерзающего климатического исполнения ХЛ1 по ГОСТ 15150-69</t>
  </si>
  <si>
    <t>Пробоотборник щелевой ПНЩ-1 незамерзающий климатического исполнения ХЛ1 по ГОСТ 15150-69</t>
  </si>
  <si>
    <t>Труба 22х3 К48 группы В  ГОСТ 8733-74* L=100 мм с резьбовым концом G 1/2'-В (наружная резьба)</t>
  </si>
  <si>
    <t>Монтаж труб Ø89х8 (подземная прокладка)</t>
  </si>
  <si>
    <t xml:space="preserve">Отвод ОКШ 90-89(8К52)-4,0-0,4-1,5DN-ХЛ1-13ХФА  с наружным 2-х слойным эпоксидным покрытием </t>
  </si>
  <si>
    <t>Отвод ОКШ 90-89(8К52)-4,0-0,4-1,5DN-ХЛ1-13ХФА</t>
  </si>
  <si>
    <t xml:space="preserve">Тройник ТШ 89(8К52)-4,0-0,4-УХЛ сталь 13ХФА </t>
  </si>
  <si>
    <t>6,5 / 0,104</t>
  </si>
  <si>
    <t xml:space="preserve">Шкаф распределительный ПРС-М УХЛ1 (1 шт) </t>
  </si>
  <si>
    <t xml:space="preserve">Ки общ. - общее количество информационных аналоговых и дискретных каналов  </t>
  </si>
  <si>
    <t>К общ. ( Ки общ. + Ку общ.) -  общее количество аналоговых и дискретных каналов информационных и управления</t>
  </si>
  <si>
    <t>Выполнить интеграцию передачи данных в информационную систему "Орион"</t>
  </si>
  <si>
    <t>9.1. от склада УМТО г. Радужный - 92,3 км, в т.ч. дороги с железобетонным и асфальтовым покрытием - 82,2 км, грунтовые дороги - 10,1 км.</t>
  </si>
  <si>
    <t>Кол-во                                                                                                                                                                                                                                                                                                                                                                                                                                                                                                                                        (обустройство 
6 скв.)</t>
  </si>
  <si>
    <t>5. Формирование сметной стоимости СМР произвести на основании сборников федеральных единичных расценок (ФЕР, ФЕРр, ФЕРм, ФЕРп) с последующим перерасчетом в текущий уровень цен по индексам для региона нахождения объекта строительства на период размещения на сайте компании разыгрываемого лота в программном комплексе Гранд. Стоимость материалов Заказчика в сметные расчеты не включать. Лимитированные затраты (затраты на строительство временных зданий и сооружений, дополнительные затраты при производстве СМР в зимнее время, затраты на снегоборьбу и др.) определять в процентах от сметной стоимости строительно-монтажных работ без учета стоимости материалов Заказчика. Размеры норм лимитированных затрат не должны превышать нормативы, предусмотренные соответствующими Методиками действующей сметно-нормативной базы.</t>
  </si>
  <si>
    <t>6. Стоимость услуги должна включать все затраты Подрядчика (накладные, транспортные и другие расходы, связанные с оказанием данной услуги) для выполнения работ указанных в Техническом задании и не подлежит корректировке в сторону увеличения. Стоимость Прочих затрат, нормативы по которым отсутствуют в действующей сметно-нормативной базе, определяются на основании расчетов, являющихся неотъемлемой частью сметы,  составленных на основании данных проектной и (или) иной технической документации по ценам, тарифам, действующим в регионе нахождения объекта строительства. Данные затраты оплачиваются  по фактическим затратам с представлением подтверждающих первичных документов.</t>
  </si>
  <si>
    <t>За дополнительной информацией обращаться: Сиковский И.А., тел: 41-854</t>
  </si>
  <si>
    <t xml:space="preserve"> +</t>
  </si>
  <si>
    <t>в наличии</t>
  </si>
  <si>
    <t>"Куст скважин № 201а" (обустройство)</t>
  </si>
  <si>
    <t>Устройство высоковольтное питающее ВУП-6.54.6 УХЛ1 (6 шт)</t>
  </si>
  <si>
    <t>Расширение площадки обслуживания электрооборудования (поз.8 по ГП)</t>
  </si>
  <si>
    <t>3.1</t>
  </si>
  <si>
    <t>6.1</t>
  </si>
  <si>
    <t>6.2</t>
  </si>
  <si>
    <t>6.3</t>
  </si>
  <si>
    <t>Изготовление и монтаж балок Б1, а, б, деталей</t>
  </si>
  <si>
    <t>Изготовление и монтаж лестницы Л1 (1 шт) с ограждением ОЛ1 (3,6 м)</t>
  </si>
  <si>
    <t>2.1</t>
  </si>
  <si>
    <t>Опоры под трубопроводы Н19</t>
  </si>
  <si>
    <t>Изготовление и монтаж опор ОП10 (1 шт), ОП11 (1 шт)</t>
  </si>
  <si>
    <t>3 / 0,563</t>
  </si>
  <si>
    <t>2.2</t>
  </si>
  <si>
    <t>14. С целью безопасного проведения работ автосамосвальная техника должная быть оборудована устройствами звуковой и светой сигнализации при движении с поднятым кузовом.</t>
  </si>
  <si>
    <t>15. Условия оплаты: отсутствие авансирования, оплата работ производится в срок не ранее 75 (семидесяти пяти) и не позднее 90 (девяноста) календарных дней с момента подписания Заказчиком Актов о приемке выполненных работ КС-2, Справки о стоимости выполненных работ и затрат КС-3, представления Подрядчиком счета-фактуры, а также полного пакета исполнительной документации.</t>
  </si>
  <si>
    <t>17. Выполнение строительно-монтажных работ на кусте скважин в стесненных условиях с наличием в зоне производства работ действующего технологического оборудования и движения технологического транспорта.</t>
  </si>
  <si>
    <t>18. Подрядчик передаёт Заказчику за 7 (семь) рабочих дней до начала приёмки законченного строительством объекта комплект исполнительной документации на бумажном носителе в 2 (двух) экземплярах и на электронном носителе в 1 (одном) экземпляре с письменным подтверждением соответствия переданной исполнительной документации фактически выполненным работам (в том числе геодезическую исполнительную съёмку объекта в электронном виде и на бумажном носителе, выполненную в программном комплексе "Аксиома" / "MapInfo" формат*tab согласно Классификатору объектов цифровых топографических карт и планов масштабов 1:500 – 1:100 000 ПАО НК "РуссНефть").</t>
  </si>
  <si>
    <t>19. По окончанию производства работ Подрядчик предоставляет Заказчику полный комплект документов в соответствии с реестром по приложению 1 к Техническому заданию на выполнение строительно-монтажных работ.</t>
  </si>
  <si>
    <t>Бурение лидерных скважин глубиной 2 м</t>
  </si>
  <si>
    <t>22 / 4,129</t>
  </si>
  <si>
    <t>Изготовление и монтаж опор ОП1 (22 шт)</t>
  </si>
  <si>
    <t>Труба 159х8 ст.09Г2С ГОСТ 10704-91</t>
  </si>
  <si>
    <t>Лист 6 С345</t>
  </si>
  <si>
    <t>Лист 8 С345</t>
  </si>
  <si>
    <t>Лист 10 С345</t>
  </si>
  <si>
    <t>Изготовление и монтаж балок БК1 (82 м), БК3 (64,6 м)</t>
  </si>
  <si>
    <t>Изготовление и монтаж настила Н1 (186 м2)</t>
  </si>
  <si>
    <t>Изготовление и монтаж ограждения ОГ1 (43 м)</t>
  </si>
  <si>
    <t>Обмазка подземных металлических конструкций горячей битумной мастикой МБР-75 за 2 раза</t>
  </si>
  <si>
    <t>14.1</t>
  </si>
  <si>
    <t>Уголок 75х6 С345</t>
  </si>
  <si>
    <t>Уголок 100х8 С345</t>
  </si>
  <si>
    <t>Лист ПВ 506 09Г2С</t>
  </si>
  <si>
    <t>Швеллер 16 С345</t>
  </si>
  <si>
    <t>Уголок 50х5 С345</t>
  </si>
  <si>
    <t>Лист 4 С345</t>
  </si>
  <si>
    <t>Швеллер 12У С345</t>
  </si>
  <si>
    <t>Лист ПВ506 09Г2С</t>
  </si>
  <si>
    <t>Двутавр 25Б2 С345</t>
  </si>
  <si>
    <t>Швеллер 20У С345</t>
  </si>
  <si>
    <t>Гнутый профиль 120х4 С345</t>
  </si>
  <si>
    <t>Ведомость поставки материалов по объекту:</t>
  </si>
  <si>
    <t>16. Период выполнения работ: октябрь 2026 - июнь 2027.</t>
  </si>
  <si>
    <t>НВ-00000354</t>
  </si>
  <si>
    <t>НВ-00001561</t>
  </si>
  <si>
    <t>НВ-00001968</t>
  </si>
  <si>
    <t>НВ-00000579 - 100 м</t>
  </si>
  <si>
    <t>Примечание: материалы указаны без учета норм расхода и поправочных коэфицентов за исключением лакокрасочных материалов (грунтовка, эмаль) и изоляционных материалов (мастика, обертка).</t>
  </si>
  <si>
    <t>Приложение №___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</si>
</sst>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-* #,##0_-;\-* #,##0_-;_-* &quot;-&quot;_-;_-@_-"/>
    <numFmt numFmtId="43" formatCode="_-* #,##0.00_-;\-* #,##0.00_-;_-* &quot;-&quot;??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"/>
    <numFmt numFmtId="167" formatCode="0.000"/>
    <numFmt numFmtId="168" formatCode="#,##0\ &quot;F&quot;;\-#,##0\ &quot;F&quot;"/>
    <numFmt numFmtId="169" formatCode="&quot;$&quot;#,##0.00_);[Red]\(&quot;$&quot;#,##0.00\)"/>
    <numFmt numFmtId="170" formatCode="#,##0\ &quot;F&quot;;[Red]\-#,##0\ &quot;F&quot;"/>
    <numFmt numFmtId="171" formatCode="#,##0.00\ &quot;F&quot;;\-#,##0.00\ &quot;F&quot;"/>
    <numFmt numFmtId="172" formatCode="#,##0.00\ &quot;F&quot;;[Red]\-#,##0.00\ &quot;F&quot;"/>
    <numFmt numFmtId="173" formatCode="#,##0.0000_);[Red]\(#,##0.0000\)"/>
    <numFmt numFmtId="174" formatCode="dd\.mm\.yyyy"/>
    <numFmt numFmtId="175" formatCode="_(&quot;$&quot;* #,##0_);_(&quot;$&quot;* \(#,##0\);_(&quot;$&quot;* &quot;-&quot;_);_(@_)"/>
    <numFmt numFmtId="176" formatCode="_-* #,##0.0000000_р_._-;\-* #,##0.0000000_р_._-;_-* &quot;-&quot;???????_р_._-;_-@_-"/>
    <numFmt numFmtId="177" formatCode="_(&quot;$&quot;* #,##0.00_);_(&quot;$&quot;* \(#,##0.00\);_(&quot;$&quot;* &quot;-&quot;??_);_(@_)"/>
    <numFmt numFmtId="178" formatCode="#,##0.0_);\(#,##0.0\)"/>
    <numFmt numFmtId="179" formatCode="0.00000"/>
    <numFmt numFmtId="180" formatCode="#,##0.00\ &quot;р.&quot;;[Red]\-#,##0.00\ &quot;р.&quot;"/>
    <numFmt numFmtId="181" formatCode="_-* #,##0\ _р_._-;\-* #,##0\ _р_._-;_-* &quot;-&quot;\ _р_._-;_-@_-"/>
    <numFmt numFmtId="182" formatCode="_-* #,##0\ _р_у_б_-;\-* #,##0\ _р_у_б_-;_-* &quot;-&quot;\ _р_у_б_-;_-@_-"/>
    <numFmt numFmtId="183" formatCode="_-* #,##0.00\ _р_у_б_-;\-* #,##0.00\ _р_у_б_-;_-* &quot;-&quot;??\ _р_у_б_-;_-@_-"/>
  </numFmts>
  <fonts count="61"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Helv"/>
      <charset val="204"/>
    </font>
    <font>
      <sz val="10"/>
      <name val="Times New Roman Cyr"/>
      <family val="1"/>
      <charset val="204"/>
    </font>
    <font>
      <sz val="9"/>
      <name val="Times New Roman"/>
      <family val="1"/>
    </font>
    <font>
      <sz val="10"/>
      <color indexed="24"/>
      <name val="MS Sans Serif"/>
      <family val="2"/>
    </font>
    <font>
      <sz val="8.5"/>
      <name val="MS Sans Serif"/>
      <family val="2"/>
    </font>
    <font>
      <sz val="10"/>
      <color indexed="8"/>
      <name val="Arial"/>
      <family val="2"/>
    </font>
    <font>
      <sz val="10"/>
      <name val="MS Sans Serif"/>
      <family val="2"/>
      <charset val="204"/>
    </font>
    <font>
      <sz val="10"/>
      <name val="Arial"/>
      <family val="2"/>
    </font>
    <font>
      <b/>
      <sz val="1"/>
      <color indexed="8"/>
      <name val="Courier"/>
      <family val="1"/>
      <charset val="204"/>
    </font>
    <font>
      <b/>
      <u/>
      <sz val="1"/>
      <color indexed="8"/>
      <name val="Courier"/>
      <family val="1"/>
      <charset val="204"/>
    </font>
    <font>
      <u/>
      <sz val="1"/>
      <color indexed="8"/>
      <name val="Courier"/>
      <family val="1"/>
      <charset val="204"/>
    </font>
    <font>
      <sz val="1"/>
      <color indexed="8"/>
      <name val="Courier"/>
      <family val="1"/>
      <charset val="204"/>
    </font>
    <font>
      <b/>
      <i/>
      <sz val="1"/>
      <color indexed="8"/>
      <name val="Courier"/>
      <family val="1"/>
      <charset val="204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12"/>
      <name val="Arial"/>
      <family val="2"/>
      <charset val="204"/>
    </font>
    <font>
      <i/>
      <sz val="10"/>
      <name val="Arial"/>
      <family val="2"/>
      <charset val="204"/>
    </font>
    <font>
      <u/>
      <sz val="8"/>
      <color indexed="12"/>
      <name val="Times New Roman"/>
      <family val="1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 Cyr"/>
      <family val="2"/>
      <charset val="204"/>
    </font>
    <font>
      <b/>
      <i/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4"/>
      <color indexed="9"/>
      <name val="Arial Cyr"/>
      <family val="2"/>
      <charset val="204"/>
    </font>
    <font>
      <sz val="10"/>
      <name val="NewtonCTT"/>
    </font>
    <font>
      <strike/>
      <sz val="11"/>
      <color rgb="FFFF0000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Arial Cyr"/>
      <charset val="204"/>
    </font>
    <font>
      <strike/>
      <sz val="12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i/>
      <sz val="12"/>
      <name val="Arial"/>
      <family val="2"/>
      <charset val="204"/>
    </font>
    <font>
      <b/>
      <strike/>
      <sz val="12"/>
      <name val="Arial"/>
      <family val="2"/>
      <charset val="204"/>
    </font>
    <font>
      <i/>
      <strike/>
      <sz val="12"/>
      <name val="Arial"/>
      <family val="2"/>
      <charset val="204"/>
    </font>
    <font>
      <outline/>
      <sz val="12"/>
      <name val="Arial"/>
      <family val="2"/>
      <charset val="204"/>
    </font>
    <font>
      <sz val="12"/>
      <color rgb="FFFF0000"/>
      <name val="Arial"/>
      <family val="2"/>
      <charset val="204"/>
    </font>
    <font>
      <sz val="14"/>
      <name val="Arial"/>
      <family val="2"/>
      <charset val="204"/>
    </font>
    <font>
      <sz val="10"/>
      <color rgb="FFFF0000"/>
      <name val="Arial"/>
      <family val="2"/>
      <charset val="204"/>
    </font>
    <font>
      <u/>
      <sz val="12"/>
      <name val="Arial"/>
      <family val="2"/>
      <charset val="204"/>
    </font>
    <font>
      <b/>
      <i/>
      <sz val="12"/>
      <color rgb="FF00B0F0"/>
      <name val="Arial"/>
      <family val="2"/>
      <charset val="204"/>
    </font>
    <font>
      <b/>
      <i/>
      <strike/>
      <sz val="12"/>
      <name val="Arial"/>
      <family val="2"/>
      <charset val="204"/>
    </font>
    <font>
      <sz val="14"/>
      <name val="Times New Roman"/>
      <family val="1"/>
      <charset val="204"/>
    </font>
    <font>
      <i/>
      <sz val="12"/>
      <color rgb="FFFF0000"/>
      <name val="Arial"/>
      <family val="2"/>
      <charset val="204"/>
    </font>
    <font>
      <sz val="14"/>
      <color theme="1"/>
      <name val="Times New Roman"/>
      <family val="1"/>
      <charset val="204"/>
    </font>
    <font>
      <i/>
      <sz val="12"/>
      <color rgb="FF00B0F0"/>
      <name val="Arial"/>
      <family val="2"/>
      <charset val="204"/>
    </font>
    <font>
      <i/>
      <sz val="11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7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4" fontId="9" fillId="0" borderId="0">
      <alignment vertical="center"/>
    </xf>
    <xf numFmtId="168" fontId="6" fillId="0" borderId="0" applyFill="0" applyBorder="0" applyAlignment="0"/>
    <xf numFmtId="169" fontId="6" fillId="0" borderId="0" applyFill="0" applyBorder="0" applyAlignment="0"/>
    <xf numFmtId="167" fontId="10" fillId="0" borderId="0" applyFill="0" applyBorder="0" applyAlignment="0"/>
    <xf numFmtId="170" fontId="6" fillId="0" borderId="0" applyFill="0" applyBorder="0" applyAlignment="0"/>
    <xf numFmtId="171" fontId="6" fillId="0" borderId="0" applyFill="0" applyBorder="0" applyAlignment="0"/>
    <xf numFmtId="168" fontId="6" fillId="0" borderId="0" applyFill="0" applyBorder="0" applyAlignment="0"/>
    <xf numFmtId="172" fontId="6" fillId="0" borderId="0" applyFill="0" applyBorder="0" applyAlignment="0"/>
    <xf numFmtId="169" fontId="6" fillId="0" borderId="0" applyFill="0" applyBorder="0" applyAlignment="0"/>
    <xf numFmtId="168" fontId="6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4" fontId="13" fillId="0" borderId="0" applyFill="0" applyBorder="0" applyAlignment="0"/>
    <xf numFmtId="38" fontId="14" fillId="0" borderId="7">
      <alignment vertical="center"/>
    </xf>
    <xf numFmtId="0" fontId="15" fillId="0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" fillId="0" borderId="0" applyFill="0" applyBorder="0" applyAlignment="0"/>
    <xf numFmtId="169" fontId="6" fillId="0" borderId="0" applyFill="0" applyBorder="0" applyAlignment="0"/>
    <xf numFmtId="168" fontId="6" fillId="0" borderId="0" applyFill="0" applyBorder="0" applyAlignment="0"/>
    <xf numFmtId="172" fontId="6" fillId="0" borderId="0" applyFill="0" applyBorder="0" applyAlignment="0"/>
    <xf numFmtId="169" fontId="6" fillId="0" borderId="0" applyFill="0" applyBorder="0" applyAlignment="0"/>
    <xf numFmtId="0" fontId="16" fillId="0" borderId="0">
      <protection locked="0"/>
    </xf>
    <xf numFmtId="0" fontId="16" fillId="0" borderId="0">
      <protection locked="0"/>
    </xf>
    <xf numFmtId="0" fontId="17" fillId="0" borderId="0">
      <protection locked="0"/>
    </xf>
    <xf numFmtId="0" fontId="16" fillId="0" borderId="0">
      <protection locked="0"/>
    </xf>
    <xf numFmtId="0" fontId="18" fillId="0" borderId="0">
      <protection locked="0"/>
    </xf>
    <xf numFmtId="0" fontId="19" fillId="0" borderId="0">
      <protection locked="0"/>
    </xf>
    <xf numFmtId="0" fontId="20" fillId="0" borderId="0">
      <protection locked="0"/>
    </xf>
    <xf numFmtId="0" fontId="3" fillId="0" borderId="0"/>
    <xf numFmtId="38" fontId="21" fillId="3" borderId="0" applyNumberFormat="0" applyBorder="0" applyAlignment="0" applyProtection="0"/>
    <xf numFmtId="0" fontId="22" fillId="0" borderId="8" applyNumberFormat="0" applyAlignment="0" applyProtection="0">
      <alignment horizontal="left" vertical="center"/>
    </xf>
    <xf numFmtId="0" fontId="22" fillId="0" borderId="6">
      <alignment horizontal="left" vertical="center"/>
    </xf>
    <xf numFmtId="0" fontId="23" fillId="0" borderId="0" applyNumberFormat="0" applyFill="0" applyBorder="0" applyAlignment="0" applyProtection="0"/>
    <xf numFmtId="0" fontId="24" fillId="0" borderId="0"/>
    <xf numFmtId="0" fontId="25" fillId="0" borderId="0"/>
    <xf numFmtId="0" fontId="26" fillId="0" borderId="0"/>
    <xf numFmtId="0" fontId="4" fillId="0" borderId="0"/>
    <xf numFmtId="0" fontId="5" fillId="0" borderId="0"/>
    <xf numFmtId="0" fontId="27" fillId="0" borderId="0"/>
    <xf numFmtId="174" fontId="6" fillId="0" borderId="0"/>
    <xf numFmtId="0" fontId="3" fillId="0" borderId="0">
      <alignment horizontal="center"/>
    </xf>
    <xf numFmtId="0" fontId="28" fillId="0" borderId="0" applyNumberFormat="0" applyFill="0" applyBorder="0" applyAlignment="0" applyProtection="0">
      <alignment vertical="top"/>
      <protection locked="0"/>
    </xf>
    <xf numFmtId="0" fontId="3" fillId="0" borderId="0"/>
    <xf numFmtId="10" fontId="21" fillId="4" borderId="1" applyNumberFormat="0" applyBorder="0" applyAlignment="0" applyProtection="0"/>
    <xf numFmtId="168" fontId="6" fillId="0" borderId="0" applyFill="0" applyBorder="0" applyAlignment="0"/>
    <xf numFmtId="169" fontId="6" fillId="0" borderId="0" applyFill="0" applyBorder="0" applyAlignment="0"/>
    <xf numFmtId="168" fontId="6" fillId="0" borderId="0" applyFill="0" applyBorder="0" applyAlignment="0"/>
    <xf numFmtId="172" fontId="6" fillId="0" borderId="0" applyFill="0" applyBorder="0" applyAlignment="0"/>
    <xf numFmtId="169" fontId="6" fillId="0" borderId="0" applyFill="0" applyBorder="0" applyAlignment="0"/>
    <xf numFmtId="0" fontId="3" fillId="0" borderId="0">
      <alignment horizontal="center"/>
    </xf>
    <xf numFmtId="0" fontId="29" fillId="0" borderId="9">
      <alignment horizontal="left" vertical="top"/>
    </xf>
    <xf numFmtId="175" fontId="6" fillId="0" borderId="0"/>
    <xf numFmtId="0" fontId="3" fillId="0" borderId="0"/>
    <xf numFmtId="0" fontId="8" fillId="0" borderId="0"/>
    <xf numFmtId="0" fontId="30" fillId="0" borderId="0" applyNumberFormat="0" applyBorder="0">
      <alignment horizontal="center" vertical="center" wrapText="1"/>
    </xf>
    <xf numFmtId="0" fontId="15" fillId="0" borderId="0"/>
    <xf numFmtId="168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0" fontId="15" fillId="0" borderId="0" applyFont="0" applyFill="0" applyBorder="0" applyAlignment="0" applyProtection="0"/>
    <xf numFmtId="177" fontId="8" fillId="0" borderId="0" applyFill="0" applyBorder="0" applyAlignment="0"/>
    <xf numFmtId="178" fontId="8" fillId="0" borderId="0" applyFill="0" applyBorder="0" applyAlignment="0"/>
    <xf numFmtId="177" fontId="8" fillId="0" borderId="0" applyFill="0" applyBorder="0" applyAlignment="0"/>
    <xf numFmtId="170" fontId="6" fillId="0" borderId="0" applyFill="0" applyBorder="0" applyAlignment="0"/>
    <xf numFmtId="178" fontId="8" fillId="0" borderId="0" applyFill="0" applyBorder="0" applyAlignment="0"/>
    <xf numFmtId="0" fontId="15" fillId="0" borderId="0"/>
    <xf numFmtId="3" fontId="29" fillId="0" borderId="10" applyNumberFormat="0" applyAlignment="0">
      <alignment vertical="top"/>
    </xf>
    <xf numFmtId="0" fontId="21" fillId="0" borderId="0"/>
    <xf numFmtId="3" fontId="30" fillId="0" borderId="0" applyFont="0" applyFill="0" applyBorder="0" applyAlignment="0"/>
    <xf numFmtId="49" fontId="31" fillId="0" borderId="0" applyFill="0" applyBorder="0" applyAlignment="0"/>
    <xf numFmtId="171" fontId="6" fillId="0" borderId="0" applyFill="0" applyBorder="0" applyAlignment="0"/>
    <xf numFmtId="172" fontId="6" fillId="0" borderId="0" applyFill="0" applyBorder="0" applyAlignment="0"/>
    <xf numFmtId="179" fontId="6" fillId="0" borderId="0">
      <alignment horizontal="left"/>
    </xf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0" fontId="32" fillId="3" borderId="11"/>
    <xf numFmtId="14" fontId="30" fillId="0" borderId="0">
      <alignment horizontal="right"/>
    </xf>
    <xf numFmtId="0" fontId="3" fillId="0" borderId="1">
      <alignment horizontal="right"/>
    </xf>
    <xf numFmtId="0" fontId="3" fillId="0" borderId="0"/>
    <xf numFmtId="0" fontId="3" fillId="0" borderId="0"/>
    <xf numFmtId="0" fontId="33" fillId="2" borderId="1">
      <alignment horizontal="left"/>
    </xf>
    <xf numFmtId="0" fontId="34" fillId="2" borderId="1">
      <alignment horizontal="left"/>
    </xf>
    <xf numFmtId="9" fontId="6" fillId="0" borderId="0" applyFont="0" applyFill="0" applyBorder="0" applyAlignment="0" applyProtection="0"/>
    <xf numFmtId="0" fontId="35" fillId="5" borderId="4">
      <alignment horizontal="centerContinuous"/>
    </xf>
    <xf numFmtId="0" fontId="8" fillId="0" borderId="0"/>
    <xf numFmtId="0" fontId="6" fillId="2" borderId="1" applyNumberFormat="0" applyAlignment="0">
      <alignment horizontal="left"/>
    </xf>
    <xf numFmtId="0" fontId="6" fillId="2" borderId="1" applyNumberFormat="0" applyAlignment="0">
      <alignment horizontal="left"/>
    </xf>
    <xf numFmtId="182" fontId="36" fillId="0" borderId="0" applyFont="0" applyFill="0" applyBorder="0" applyAlignment="0" applyProtection="0"/>
    <xf numFmtId="183" fontId="3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" fontId="3" fillId="0" borderId="1"/>
    <xf numFmtId="164" fontId="6" fillId="0" borderId="0" applyFont="0" applyFill="0" applyBorder="0" applyAlignment="0" applyProtection="0"/>
    <xf numFmtId="0" fontId="6" fillId="0" borderId="0"/>
    <xf numFmtId="0" fontId="3" fillId="0" borderId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2" fillId="0" borderId="0"/>
    <xf numFmtId="0" fontId="3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</cellStyleXfs>
  <cellXfs count="326">
    <xf numFmtId="0" fontId="0" fillId="0" borderId="0" xfId="0"/>
    <xf numFmtId="0" fontId="38" fillId="7" borderId="1" xfId="0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2" fontId="1" fillId="9" borderId="1" xfId="0" applyNumberFormat="1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0" fillId="0" borderId="0" xfId="129"/>
    <xf numFmtId="0" fontId="1" fillId="7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9" fontId="2" fillId="6" borderId="4" xfId="0" applyNumberFormat="1" applyFont="1" applyFill="1" applyBorder="1" applyAlignment="1" applyProtection="1">
      <alignment horizontal="left" vertical="center" wrapText="1"/>
    </xf>
    <xf numFmtId="0" fontId="1" fillId="8" borderId="1" xfId="0" applyFont="1" applyFill="1" applyBorder="1" applyAlignment="1">
      <alignment horizontal="center" vertical="center" wrapText="1"/>
    </xf>
    <xf numFmtId="2" fontId="1" fillId="8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7" borderId="1" xfId="12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 wrapText="1"/>
    </xf>
    <xf numFmtId="1" fontId="4" fillId="7" borderId="1" xfId="0" applyNumberFormat="1" applyFont="1" applyFill="1" applyBorder="1" applyAlignment="1">
      <alignment horizontal="center" vertical="center" wrapText="1"/>
    </xf>
    <xf numFmtId="167" fontId="4" fillId="7" borderId="1" xfId="0" applyNumberFormat="1" applyFont="1" applyFill="1" applyBorder="1" applyAlignment="1">
      <alignment horizontal="center" vertical="center"/>
    </xf>
    <xf numFmtId="166" fontId="4" fillId="7" borderId="1" xfId="0" applyNumberFormat="1" applyFont="1" applyFill="1" applyBorder="1" applyAlignment="1">
      <alignment horizontal="center" vertical="center" wrapText="1"/>
    </xf>
    <xf numFmtId="1" fontId="4" fillId="7" borderId="1" xfId="0" applyNumberFormat="1" applyFont="1" applyFill="1" applyBorder="1" applyAlignment="1">
      <alignment horizontal="center" vertical="center"/>
    </xf>
    <xf numFmtId="167" fontId="4" fillId="7" borderId="1" xfId="0" applyNumberFormat="1" applyFont="1" applyFill="1" applyBorder="1" applyAlignment="1">
      <alignment horizontal="center" vertical="center" wrapText="1"/>
    </xf>
    <xf numFmtId="166" fontId="4" fillId="7" borderId="1" xfId="0" applyNumberFormat="1" applyFont="1" applyFill="1" applyBorder="1" applyAlignment="1">
      <alignment horizontal="center" vertical="center"/>
    </xf>
    <xf numFmtId="49" fontId="4" fillId="7" borderId="1" xfId="0" applyNumberFormat="1" applyFont="1" applyFill="1" applyBorder="1" applyAlignment="1" applyProtection="1">
      <alignment horizontal="left" vertical="center" wrapText="1"/>
    </xf>
    <xf numFmtId="0" fontId="44" fillId="7" borderId="1" xfId="0" applyFont="1" applyFill="1" applyBorder="1" applyAlignment="1">
      <alignment horizontal="center" vertical="center" wrapText="1"/>
    </xf>
    <xf numFmtId="49" fontId="4" fillId="7" borderId="1" xfId="0" applyNumberFormat="1" applyFont="1" applyFill="1" applyBorder="1" applyAlignment="1" applyProtection="1">
      <alignment horizontal="center" vertical="center" wrapText="1"/>
    </xf>
    <xf numFmtId="49" fontId="4" fillId="7" borderId="1" xfId="0" applyNumberFormat="1" applyFont="1" applyFill="1" applyBorder="1" applyAlignment="1">
      <alignment horizontal="center" vertical="center"/>
    </xf>
    <xf numFmtId="2" fontId="4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left" vertical="center"/>
    </xf>
    <xf numFmtId="0" fontId="4" fillId="7" borderId="4" xfId="0" applyNumberFormat="1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left" vertical="center" wrapText="1"/>
    </xf>
    <xf numFmtId="0" fontId="4" fillId="7" borderId="1" xfId="0" applyNumberFormat="1" applyFont="1" applyFill="1" applyBorder="1" applyAlignment="1" applyProtection="1">
      <alignment horizontal="left" vertical="center" wrapText="1"/>
    </xf>
    <xf numFmtId="0" fontId="43" fillId="0" borderId="0" xfId="0" applyNumberFormat="1" applyFont="1"/>
    <xf numFmtId="0" fontId="4" fillId="7" borderId="0" xfId="0" applyNumberFormat="1" applyFont="1" applyFill="1" applyAlignment="1">
      <alignment horizontal="center" vertical="center" wrapText="1"/>
    </xf>
    <xf numFmtId="0" fontId="4" fillId="7" borderId="0" xfId="0" applyNumberFormat="1" applyFont="1" applyFill="1" applyAlignment="1">
      <alignment vertical="center"/>
    </xf>
    <xf numFmtId="0" fontId="43" fillId="7" borderId="0" xfId="0" applyNumberFormat="1" applyFont="1" applyFill="1"/>
    <xf numFmtId="0" fontId="43" fillId="0" borderId="0" xfId="0" applyNumberFormat="1" applyFont="1" applyFill="1"/>
    <xf numFmtId="0" fontId="4" fillId="7" borderId="1" xfId="120" applyNumberFormat="1" applyFont="1" applyFill="1" applyBorder="1" applyAlignment="1">
      <alignment horizontal="center" vertical="center"/>
    </xf>
    <xf numFmtId="0" fontId="4" fillId="7" borderId="0" xfId="0" applyFont="1" applyFill="1" applyAlignment="1">
      <alignment vertical="center"/>
    </xf>
    <xf numFmtId="0" fontId="43" fillId="0" borderId="0" xfId="0" applyNumberFormat="1" applyFont="1" applyFill="1" applyAlignment="1"/>
    <xf numFmtId="0" fontId="4" fillId="7" borderId="1" xfId="0" applyNumberFormat="1" applyFont="1" applyFill="1" applyBorder="1" applyAlignment="1" applyProtection="1">
      <alignment vertical="center" wrapText="1"/>
    </xf>
    <xf numFmtId="0" fontId="25" fillId="7" borderId="1" xfId="120" applyFont="1" applyFill="1" applyBorder="1" applyAlignment="1">
      <alignment horizontal="center" vertical="center" wrapText="1"/>
    </xf>
    <xf numFmtId="0" fontId="44" fillId="7" borderId="1" xfId="0" applyFont="1" applyFill="1" applyBorder="1" applyAlignment="1">
      <alignment horizontal="center" vertical="center"/>
    </xf>
    <xf numFmtId="49" fontId="4" fillId="7" borderId="1" xfId="0" applyNumberFormat="1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shrinkToFit="1"/>
    </xf>
    <xf numFmtId="49" fontId="44" fillId="7" borderId="1" xfId="0" applyNumberFormat="1" applyFont="1" applyFill="1" applyBorder="1" applyAlignment="1">
      <alignment horizontal="center" vertical="center"/>
    </xf>
    <xf numFmtId="0" fontId="25" fillId="7" borderId="14" xfId="0" applyNumberFormat="1" applyFont="1" applyFill="1" applyBorder="1" applyAlignment="1">
      <alignment horizontal="center" vertical="center" wrapText="1"/>
    </xf>
    <xf numFmtId="0" fontId="43" fillId="7" borderId="14" xfId="0" applyNumberFormat="1" applyFont="1" applyFill="1" applyBorder="1" applyAlignment="1">
      <alignment horizontal="center" vertical="center" wrapText="1"/>
    </xf>
    <xf numFmtId="0" fontId="4" fillId="7" borderId="0" xfId="0" applyNumberFormat="1" applyFont="1" applyFill="1" applyBorder="1" applyAlignment="1">
      <alignment horizontal="center" vertical="center" wrapText="1"/>
    </xf>
    <xf numFmtId="0" fontId="4" fillId="7" borderId="0" xfId="0" applyNumberFormat="1" applyFont="1" applyFill="1" applyBorder="1" applyAlignment="1">
      <alignment horizontal="justify" vertical="center" wrapText="1"/>
    </xf>
    <xf numFmtId="0" fontId="25" fillId="7" borderId="0" xfId="0" applyNumberFormat="1" applyFont="1" applyFill="1" applyBorder="1" applyAlignment="1">
      <alignment vertical="center" wrapText="1"/>
    </xf>
    <xf numFmtId="0" fontId="25" fillId="7" borderId="0" xfId="0" applyNumberFormat="1" applyFont="1" applyFill="1" applyBorder="1" applyAlignment="1">
      <alignment horizontal="center" vertical="center"/>
    </xf>
    <xf numFmtId="49" fontId="4" fillId="10" borderId="1" xfId="0" applyNumberFormat="1" applyFont="1" applyFill="1" applyBorder="1" applyAlignment="1" applyProtection="1">
      <alignment horizontal="left" vertical="center" wrapText="1"/>
    </xf>
    <xf numFmtId="167" fontId="4" fillId="10" borderId="1" xfId="0" applyNumberFormat="1" applyFont="1" applyFill="1" applyBorder="1" applyAlignment="1">
      <alignment horizontal="center" vertical="center"/>
    </xf>
    <xf numFmtId="49" fontId="4" fillId="10" borderId="4" xfId="0" applyNumberFormat="1" applyFont="1" applyFill="1" applyBorder="1" applyAlignment="1" applyProtection="1">
      <alignment horizontal="left" vertical="center" wrapText="1"/>
    </xf>
    <xf numFmtId="49" fontId="4" fillId="10" borderId="1" xfId="0" applyNumberFormat="1" applyFont="1" applyFill="1" applyBorder="1" applyAlignment="1" applyProtection="1">
      <alignment horizontal="center" vertical="center" wrapText="1"/>
    </xf>
    <xf numFmtId="0" fontId="4" fillId="10" borderId="1" xfId="0" applyNumberFormat="1" applyFont="1" applyFill="1" applyBorder="1" applyAlignment="1" applyProtection="1">
      <alignment vertical="center" wrapText="1"/>
    </xf>
    <xf numFmtId="0" fontId="4" fillId="10" borderId="1" xfId="0" applyFont="1" applyFill="1" applyBorder="1" applyAlignment="1">
      <alignment horizontal="left" vertical="center" wrapText="1"/>
    </xf>
    <xf numFmtId="0" fontId="4" fillId="10" borderId="1" xfId="0" applyFont="1" applyFill="1" applyBorder="1" applyAlignment="1">
      <alignment horizontal="left" vertical="center"/>
    </xf>
    <xf numFmtId="0" fontId="4" fillId="10" borderId="1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left" vertical="center" wrapText="1"/>
    </xf>
    <xf numFmtId="49" fontId="4" fillId="10" borderId="12" xfId="0" applyNumberFormat="1" applyFont="1" applyFill="1" applyBorder="1" applyAlignment="1" applyProtection="1">
      <alignment horizontal="left" vertical="center" wrapText="1"/>
    </xf>
    <xf numFmtId="49" fontId="4" fillId="1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7" borderId="0" xfId="12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vertical="center" wrapText="1"/>
    </xf>
    <xf numFmtId="0" fontId="4" fillId="10" borderId="13" xfId="0" applyFont="1" applyFill="1" applyBorder="1" applyAlignment="1">
      <alignment horizontal="left" vertical="center" wrapText="1"/>
    </xf>
    <xf numFmtId="49" fontId="4" fillId="10" borderId="1" xfId="0" applyNumberFormat="1" applyFont="1" applyFill="1" applyBorder="1" applyAlignment="1" applyProtection="1">
      <alignment horizontal="left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50" fillId="7" borderId="0" xfId="131" applyFont="1" applyFill="1" applyAlignment="1">
      <alignment horizontal="left" vertical="center"/>
    </xf>
    <xf numFmtId="0" fontId="4" fillId="10" borderId="1" xfId="0" applyNumberFormat="1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left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left" vertical="center" wrapText="1"/>
    </xf>
    <xf numFmtId="0" fontId="4" fillId="10" borderId="1" xfId="0" applyFont="1" applyFill="1" applyBorder="1" applyAlignment="1">
      <alignment vertical="center" wrapText="1"/>
    </xf>
    <xf numFmtId="0" fontId="3" fillId="0" borderId="0" xfId="0" applyFont="1"/>
    <xf numFmtId="0" fontId="52" fillId="0" borderId="0" xfId="0" applyFont="1"/>
    <xf numFmtId="0" fontId="3" fillId="0" borderId="0" xfId="0" applyFont="1" applyFill="1"/>
    <xf numFmtId="0" fontId="3" fillId="7" borderId="0" xfId="0" applyFont="1" applyFill="1"/>
    <xf numFmtId="0" fontId="51" fillId="7" borderId="0" xfId="0" applyFont="1" applyFill="1" applyAlignment="1">
      <alignment horizontal="left" vertical="center"/>
    </xf>
    <xf numFmtId="0" fontId="51" fillId="0" borderId="0" xfId="0" applyFont="1" applyFill="1" applyAlignment="1">
      <alignment horizontal="left" vertical="center"/>
    </xf>
    <xf numFmtId="0" fontId="50" fillId="0" borderId="0" xfId="0" applyFont="1" applyAlignment="1">
      <alignment vertical="center"/>
    </xf>
    <xf numFmtId="0" fontId="4" fillId="7" borderId="0" xfId="0" applyNumberFormat="1" applyFont="1" applyFill="1" applyAlignment="1">
      <alignment horizontal="left" vertical="center"/>
    </xf>
    <xf numFmtId="0" fontId="4" fillId="7" borderId="0" xfId="0" applyNumberFormat="1" applyFont="1" applyFill="1" applyBorder="1" applyAlignment="1">
      <alignment vertical="center" wrapText="1"/>
    </xf>
    <xf numFmtId="0" fontId="25" fillId="7" borderId="3" xfId="120" applyFont="1" applyFill="1" applyBorder="1" applyAlignment="1">
      <alignment horizontal="center" vertical="center"/>
    </xf>
    <xf numFmtId="0" fontId="25" fillId="7" borderId="3" xfId="120" applyFont="1" applyFill="1" applyBorder="1" applyAlignment="1">
      <alignment horizontal="center" vertical="center" wrapText="1"/>
    </xf>
    <xf numFmtId="0" fontId="4" fillId="7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1" fontId="4" fillId="10" borderId="1" xfId="0" applyNumberFormat="1" applyFont="1" applyFill="1" applyBorder="1" applyAlignment="1">
      <alignment horizontal="center" vertical="center"/>
    </xf>
    <xf numFmtId="0" fontId="4" fillId="10" borderId="1" xfId="0" applyNumberFormat="1" applyFont="1" applyFill="1" applyBorder="1" applyAlignment="1" applyProtection="1">
      <alignment horizontal="left" vertical="center" wrapText="1"/>
    </xf>
    <xf numFmtId="0" fontId="26" fillId="10" borderId="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 wrapText="1"/>
    </xf>
    <xf numFmtId="0" fontId="26" fillId="10" borderId="3" xfId="0" applyFont="1" applyFill="1" applyBorder="1" applyAlignment="1">
      <alignment horizontal="center" vertical="center" wrapText="1"/>
    </xf>
    <xf numFmtId="0" fontId="4" fillId="7" borderId="3" xfId="120" applyFont="1" applyFill="1" applyBorder="1" applyAlignment="1">
      <alignment horizontal="center" vertical="center"/>
    </xf>
    <xf numFmtId="0" fontId="46" fillId="7" borderId="6" xfId="0" applyFont="1" applyFill="1" applyBorder="1" applyAlignment="1">
      <alignment horizontal="left" vertical="center" wrapText="1"/>
    </xf>
    <xf numFmtId="0" fontId="4" fillId="7" borderId="6" xfId="120" applyFont="1" applyFill="1" applyBorder="1" applyAlignment="1">
      <alignment horizontal="center" vertical="center"/>
    </xf>
    <xf numFmtId="0" fontId="46" fillId="7" borderId="6" xfId="0" applyFont="1" applyFill="1" applyBorder="1" applyAlignment="1">
      <alignment horizontal="left" vertical="center"/>
    </xf>
    <xf numFmtId="0" fontId="46" fillId="7" borderId="14" xfId="0" applyFont="1" applyFill="1" applyBorder="1" applyAlignment="1">
      <alignment horizontal="left" vertical="center" wrapText="1"/>
    </xf>
    <xf numFmtId="0" fontId="44" fillId="7" borderId="4" xfId="0" applyFont="1" applyFill="1" applyBorder="1" applyAlignment="1">
      <alignment horizontal="center" vertical="center" wrapText="1"/>
    </xf>
    <xf numFmtId="49" fontId="4" fillId="7" borderId="6" xfId="0" applyNumberFormat="1" applyFont="1" applyFill="1" applyBorder="1" applyAlignment="1" applyProtection="1">
      <alignment horizontal="center" vertical="center" wrapText="1"/>
    </xf>
    <xf numFmtId="166" fontId="4" fillId="0" borderId="6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0" fillId="0" borderId="3" xfId="0" applyFont="1" applyFill="1" applyBorder="1" applyAlignment="1">
      <alignment horizontal="center" vertical="center" wrapText="1"/>
    </xf>
    <xf numFmtId="1" fontId="50" fillId="0" borderId="1" xfId="0" applyNumberFormat="1" applyFont="1" applyFill="1" applyBorder="1" applyAlignment="1">
      <alignment horizontal="center" vertical="center" wrapText="1"/>
    </xf>
    <xf numFmtId="1" fontId="50" fillId="10" borderId="1" xfId="0" applyNumberFormat="1" applyFont="1" applyFill="1" applyBorder="1" applyAlignment="1">
      <alignment horizontal="center" vertical="center" wrapText="1"/>
    </xf>
    <xf numFmtId="0" fontId="50" fillId="10" borderId="1" xfId="0" applyFont="1" applyFill="1" applyBorder="1" applyAlignment="1">
      <alignment horizontal="center" vertical="center"/>
    </xf>
    <xf numFmtId="0" fontId="50" fillId="7" borderId="1" xfId="0" applyFont="1" applyFill="1" applyBorder="1" applyAlignment="1">
      <alignment horizontal="left" vertical="center"/>
    </xf>
    <xf numFmtId="0" fontId="56" fillId="7" borderId="0" xfId="0" applyFont="1" applyFill="1" applyAlignment="1">
      <alignment horizontal="left" vertical="center"/>
    </xf>
    <xf numFmtId="0" fontId="50" fillId="10" borderId="1" xfId="0" applyFont="1" applyFill="1" applyBorder="1" applyAlignment="1">
      <alignment horizontal="left" vertical="center"/>
    </xf>
    <xf numFmtId="49" fontId="4" fillId="7" borderId="3" xfId="0" applyNumberFormat="1" applyFont="1" applyFill="1" applyBorder="1" applyAlignment="1" applyProtection="1">
      <alignment horizontal="left" vertical="center" wrapText="1"/>
    </xf>
    <xf numFmtId="1" fontId="50" fillId="7" borderId="1" xfId="0" applyNumberFormat="1" applyFont="1" applyFill="1" applyBorder="1" applyAlignment="1">
      <alignment horizontal="left" vertical="center" wrapText="1"/>
    </xf>
    <xf numFmtId="0" fontId="57" fillId="10" borderId="1" xfId="0" applyFont="1" applyFill="1" applyBorder="1" applyAlignment="1">
      <alignment horizontal="center" vertical="center" wrapText="1"/>
    </xf>
    <xf numFmtId="0" fontId="50" fillId="10" borderId="3" xfId="0" applyFont="1" applyFill="1" applyBorder="1" applyAlignment="1">
      <alignment horizontal="center" vertical="center"/>
    </xf>
    <xf numFmtId="49" fontId="4" fillId="7" borderId="3" xfId="0" applyNumberFormat="1" applyFont="1" applyFill="1" applyBorder="1" applyAlignment="1">
      <alignment horizontal="center" vertical="center" wrapText="1"/>
    </xf>
    <xf numFmtId="49" fontId="4" fillId="7" borderId="3" xfId="0" applyNumberFormat="1" applyFont="1" applyFill="1" applyBorder="1" applyAlignment="1">
      <alignment vertical="center" wrapText="1"/>
    </xf>
    <xf numFmtId="49" fontId="50" fillId="7" borderId="3" xfId="0" applyNumberFormat="1" applyFont="1" applyFill="1" applyBorder="1" applyAlignment="1">
      <alignment vertical="center"/>
    </xf>
    <xf numFmtId="49" fontId="50" fillId="7" borderId="1" xfId="0" applyNumberFormat="1" applyFont="1" applyFill="1" applyBorder="1" applyAlignment="1">
      <alignment vertical="center"/>
    </xf>
    <xf numFmtId="49" fontId="50" fillId="7" borderId="2" xfId="0" applyNumberFormat="1" applyFont="1" applyFill="1" applyBorder="1" applyAlignment="1">
      <alignment vertical="center"/>
    </xf>
    <xf numFmtId="49" fontId="50" fillId="7" borderId="5" xfId="0" applyNumberFormat="1" applyFont="1" applyFill="1" applyBorder="1" applyAlignment="1">
      <alignment vertical="center"/>
    </xf>
    <xf numFmtId="0" fontId="4" fillId="7" borderId="0" xfId="0" applyFont="1" applyFill="1" applyAlignment="1">
      <alignment horizontal="center" vertical="center"/>
    </xf>
    <xf numFmtId="0" fontId="57" fillId="0" borderId="3" xfId="0" applyFont="1" applyFill="1" applyBorder="1" applyAlignment="1">
      <alignment horizontal="center" vertical="center" wrapText="1"/>
    </xf>
    <xf numFmtId="49" fontId="4" fillId="10" borderId="1" xfId="0" applyNumberFormat="1" applyFont="1" applyFill="1" applyBorder="1" applyAlignment="1">
      <alignment vertical="center" wrapText="1"/>
    </xf>
    <xf numFmtId="49" fontId="4" fillId="10" borderId="3" xfId="0" applyNumberFormat="1" applyFont="1" applyFill="1" applyBorder="1" applyAlignment="1">
      <alignment horizontal="center" vertical="center" wrapText="1"/>
    </xf>
    <xf numFmtId="0" fontId="4" fillId="10" borderId="15" xfId="0" applyFont="1" applyFill="1" applyBorder="1" applyAlignment="1">
      <alignment horizontal="left" vertical="center" wrapText="1"/>
    </xf>
    <xf numFmtId="0" fontId="49" fillId="10" borderId="1" xfId="0" applyFont="1" applyFill="1" applyBorder="1" applyAlignment="1">
      <alignment horizontal="center" vertical="center" wrapText="1"/>
    </xf>
    <xf numFmtId="0" fontId="49" fillId="10" borderId="3" xfId="0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left" vertical="center"/>
    </xf>
    <xf numFmtId="0" fontId="26" fillId="10" borderId="1" xfId="0" applyFont="1" applyFill="1" applyBorder="1" applyAlignment="1">
      <alignment horizontal="center" vertical="center"/>
    </xf>
    <xf numFmtId="0" fontId="26" fillId="7" borderId="1" xfId="0" applyFont="1" applyFill="1" applyBorder="1" applyAlignment="1">
      <alignment horizontal="center" vertical="center"/>
    </xf>
    <xf numFmtId="49" fontId="25" fillId="7" borderId="0" xfId="0" applyNumberFormat="1" applyFont="1" applyFill="1" applyAlignment="1">
      <alignment vertical="center"/>
    </xf>
    <xf numFmtId="0" fontId="58" fillId="7" borderId="0" xfId="0" applyFont="1" applyFill="1"/>
    <xf numFmtId="0" fontId="26" fillId="7" borderId="3" xfId="0" applyFont="1" applyFill="1" applyBorder="1" applyAlignment="1">
      <alignment horizontal="center" vertical="center" wrapText="1"/>
    </xf>
    <xf numFmtId="167" fontId="26" fillId="7" borderId="1" xfId="0" applyNumberFormat="1" applyFont="1" applyFill="1" applyBorder="1" applyAlignment="1">
      <alignment horizontal="center" vertical="center" wrapText="1"/>
    </xf>
    <xf numFmtId="0" fontId="57" fillId="7" borderId="1" xfId="0" applyFont="1" applyFill="1" applyBorder="1" applyAlignment="1">
      <alignment horizontal="center" vertical="center" wrapText="1"/>
    </xf>
    <xf numFmtId="0" fontId="26" fillId="7" borderId="5" xfId="0" applyFont="1" applyFill="1" applyBorder="1" applyAlignment="1">
      <alignment horizontal="center" vertical="center" wrapText="1"/>
    </xf>
    <xf numFmtId="49" fontId="26" fillId="7" borderId="5" xfId="0" applyNumberFormat="1" applyFont="1" applyFill="1" applyBorder="1" applyAlignment="1">
      <alignment vertical="center"/>
    </xf>
    <xf numFmtId="49" fontId="26" fillId="7" borderId="1" xfId="0" applyNumberFormat="1" applyFont="1" applyFill="1" applyBorder="1" applyAlignment="1">
      <alignment vertical="center"/>
    </xf>
    <xf numFmtId="167" fontId="26" fillId="7" borderId="3" xfId="0" applyNumberFormat="1" applyFont="1" applyFill="1" applyBorder="1" applyAlignment="1">
      <alignment horizontal="center" vertical="center" wrapText="1"/>
    </xf>
    <xf numFmtId="167" fontId="26" fillId="10" borderId="1" xfId="0" applyNumberFormat="1" applyFont="1" applyFill="1" applyBorder="1" applyAlignment="1">
      <alignment horizontal="center" vertical="center" wrapText="1"/>
    </xf>
    <xf numFmtId="1" fontId="26" fillId="7" borderId="1" xfId="0" applyNumberFormat="1" applyFont="1" applyFill="1" applyBorder="1" applyAlignment="1">
      <alignment horizontal="center" vertical="center" wrapText="1"/>
    </xf>
    <xf numFmtId="167" fontId="48" fillId="7" borderId="1" xfId="0" applyNumberFormat="1" applyFont="1" applyFill="1" applyBorder="1" applyAlignment="1">
      <alignment horizontal="center" vertical="center" wrapText="1"/>
    </xf>
    <xf numFmtId="167" fontId="26" fillId="10" borderId="2" xfId="0" applyNumberFormat="1" applyFont="1" applyFill="1" applyBorder="1" applyAlignment="1">
      <alignment horizontal="center" vertical="center" wrapText="1"/>
    </xf>
    <xf numFmtId="1" fontId="26" fillId="7" borderId="1" xfId="0" applyNumberFormat="1" applyFont="1" applyFill="1" applyBorder="1" applyAlignment="1">
      <alignment horizontal="center" vertical="center"/>
    </xf>
    <xf numFmtId="1" fontId="48" fillId="10" borderId="1" xfId="0" applyNumberFormat="1" applyFont="1" applyFill="1" applyBorder="1" applyAlignment="1">
      <alignment horizontal="center" vertical="center" wrapText="1"/>
    </xf>
    <xf numFmtId="1" fontId="48" fillId="7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2" fontId="26" fillId="7" borderId="1" xfId="0" applyNumberFormat="1" applyFont="1" applyFill="1" applyBorder="1" applyAlignment="1">
      <alignment horizontal="center" vertical="center" wrapText="1"/>
    </xf>
    <xf numFmtId="1" fontId="26" fillId="10" borderId="1" xfId="0" applyNumberFormat="1" applyFont="1" applyFill="1" applyBorder="1" applyAlignment="1">
      <alignment horizontal="center" vertical="center" wrapText="1"/>
    </xf>
    <xf numFmtId="1" fontId="26" fillId="10" borderId="3" xfId="0" applyNumberFormat="1" applyFont="1" applyFill="1" applyBorder="1" applyAlignment="1">
      <alignment horizontal="center" vertical="center" wrapText="1"/>
    </xf>
    <xf numFmtId="2" fontId="48" fillId="7" borderId="1" xfId="0" applyNumberFormat="1" applyFont="1" applyFill="1" applyBorder="1" applyAlignment="1">
      <alignment horizontal="center" vertical="center" wrapText="1"/>
    </xf>
    <xf numFmtId="1" fontId="26" fillId="10" borderId="1" xfId="0" applyNumberFormat="1" applyFont="1" applyFill="1" applyBorder="1" applyAlignment="1">
      <alignment horizontal="center" vertical="center"/>
    </xf>
    <xf numFmtId="1" fontId="26" fillId="10" borderId="3" xfId="0" applyNumberFormat="1" applyFont="1" applyFill="1" applyBorder="1" applyAlignment="1">
      <alignment horizontal="center" vertical="center"/>
    </xf>
    <xf numFmtId="1" fontId="26" fillId="7" borderId="3" xfId="0" applyNumberFormat="1" applyFont="1" applyFill="1" applyBorder="1" applyAlignment="1">
      <alignment horizontal="center" vertical="center" wrapText="1"/>
    </xf>
    <xf numFmtId="1" fontId="57" fillId="10" borderId="1" xfId="0" applyNumberFormat="1" applyFont="1" applyFill="1" applyBorder="1" applyAlignment="1">
      <alignment horizontal="center" vertical="center" wrapText="1"/>
    </xf>
    <xf numFmtId="2" fontId="57" fillId="0" borderId="3" xfId="0" applyNumberFormat="1" applyFont="1" applyFill="1" applyBorder="1" applyAlignment="1">
      <alignment horizontal="center" vertical="center" wrapText="1"/>
    </xf>
    <xf numFmtId="2" fontId="57" fillId="10" borderId="15" xfId="0" applyNumberFormat="1" applyFont="1" applyFill="1" applyBorder="1" applyAlignment="1">
      <alignment horizontal="center" vertical="center" wrapText="1"/>
    </xf>
    <xf numFmtId="1" fontId="26" fillId="7" borderId="5" xfId="0" applyNumberFormat="1" applyFont="1" applyFill="1" applyBorder="1" applyAlignment="1">
      <alignment horizontal="center" vertical="center" wrapText="1"/>
    </xf>
    <xf numFmtId="49" fontId="26" fillId="7" borderId="3" xfId="0" applyNumberFormat="1" applyFont="1" applyFill="1" applyBorder="1" applyAlignment="1">
      <alignment vertical="center"/>
    </xf>
    <xf numFmtId="49" fontId="26" fillId="7" borderId="2" xfId="0" applyNumberFormat="1" applyFont="1" applyFill="1" applyBorder="1" applyAlignment="1">
      <alignment vertical="center"/>
    </xf>
    <xf numFmtId="49" fontId="4" fillId="7" borderId="0" xfId="0" applyNumberFormat="1" applyFont="1" applyFill="1" applyAlignment="1">
      <alignment horizontal="center" vertical="center"/>
    </xf>
    <xf numFmtId="49" fontId="4" fillId="7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7" borderId="0" xfId="0" applyFont="1" applyFill="1" applyAlignment="1">
      <alignment horizontal="center" vertical="center" wrapText="1"/>
    </xf>
    <xf numFmtId="0" fontId="59" fillId="10" borderId="1" xfId="0" applyFont="1" applyFill="1" applyBorder="1" applyAlignment="1">
      <alignment horizontal="center" vertical="center" wrapText="1"/>
    </xf>
    <xf numFmtId="0" fontId="54" fillId="10" borderId="1" xfId="0" applyFont="1" applyFill="1" applyBorder="1" applyAlignment="1">
      <alignment horizontal="left" vertical="center" wrapText="1"/>
    </xf>
    <xf numFmtId="0" fontId="59" fillId="10" borderId="3" xfId="0" applyFont="1" applyFill="1" applyBorder="1" applyAlignment="1">
      <alignment horizontal="center" vertical="center" wrapText="1"/>
    </xf>
    <xf numFmtId="0" fontId="59" fillId="10" borderId="3" xfId="0" applyFont="1" applyFill="1" applyBorder="1" applyAlignment="1">
      <alignment vertical="center" wrapText="1"/>
    </xf>
    <xf numFmtId="1" fontId="59" fillId="10" borderId="3" xfId="0" applyNumberFormat="1" applyFont="1" applyFill="1" applyBorder="1" applyAlignment="1">
      <alignment horizontal="center" vertical="center" wrapText="1"/>
    </xf>
    <xf numFmtId="0" fontId="59" fillId="10" borderId="1" xfId="0" applyFont="1" applyFill="1" applyBorder="1" applyAlignment="1">
      <alignment horizontal="left" vertical="center"/>
    </xf>
    <xf numFmtId="0" fontId="54" fillId="10" borderId="1" xfId="0" applyFont="1" applyFill="1" applyBorder="1" applyAlignment="1">
      <alignment horizontal="left" vertical="center"/>
    </xf>
    <xf numFmtId="49" fontId="59" fillId="10" borderId="1" xfId="0" applyNumberFormat="1" applyFont="1" applyFill="1" applyBorder="1" applyAlignment="1" applyProtection="1">
      <alignment horizontal="center" vertical="center" wrapText="1"/>
    </xf>
    <xf numFmtId="1" fontId="59" fillId="10" borderId="1" xfId="0" applyNumberFormat="1" applyFont="1" applyFill="1" applyBorder="1" applyAlignment="1">
      <alignment horizontal="center" vertical="center" wrapText="1"/>
    </xf>
    <xf numFmtId="0" fontId="59" fillId="10" borderId="3" xfId="0" applyFont="1" applyFill="1" applyBorder="1" applyAlignment="1">
      <alignment vertical="center"/>
    </xf>
    <xf numFmtId="0" fontId="50" fillId="7" borderId="0" xfId="0" applyFont="1" applyFill="1" applyAlignment="1">
      <alignment horizontal="left" vertical="center"/>
    </xf>
    <xf numFmtId="0" fontId="45" fillId="7" borderId="0" xfId="0" applyFont="1" applyFill="1" applyAlignment="1">
      <alignment horizontal="left" vertical="center"/>
    </xf>
    <xf numFmtId="0" fontId="50" fillId="0" borderId="0" xfId="0" applyFont="1" applyBorder="1" applyAlignment="1">
      <alignment vertical="center"/>
    </xf>
    <xf numFmtId="0" fontId="4" fillId="7" borderId="0" xfId="0" applyNumberFormat="1" applyFont="1" applyFill="1" applyAlignment="1">
      <alignment horizontal="center" vertical="center"/>
    </xf>
    <xf numFmtId="0" fontId="4" fillId="7" borderId="1" xfId="120" applyNumberFormat="1" applyFont="1" applyFill="1" applyBorder="1" applyAlignment="1">
      <alignment horizontal="center" vertical="center" wrapText="1"/>
    </xf>
    <xf numFmtId="0" fontId="50" fillId="7" borderId="0" xfId="0" applyNumberFormat="1" applyFont="1" applyFill="1" applyAlignment="1">
      <alignment horizontal="center" vertical="center"/>
    </xf>
    <xf numFmtId="49" fontId="4" fillId="7" borderId="1" xfId="0" applyNumberFormat="1" applyFont="1" applyFill="1" applyBorder="1" applyAlignment="1">
      <alignment vertical="center" wrapText="1"/>
    </xf>
    <xf numFmtId="166" fontId="50" fillId="7" borderId="1" xfId="0" applyNumberFormat="1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3" xfId="0" applyNumberFormat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 wrapText="1"/>
    </xf>
    <xf numFmtId="0" fontId="46" fillId="7" borderId="1" xfId="0" applyFont="1" applyFill="1" applyBorder="1" applyAlignment="1">
      <alignment horizontal="left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4" fillId="10" borderId="15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left" vertical="center" wrapText="1"/>
    </xf>
    <xf numFmtId="0" fontId="4" fillId="10" borderId="2" xfId="0" applyNumberFormat="1" applyFont="1" applyFill="1" applyBorder="1" applyAlignment="1">
      <alignment horizontal="center" vertical="center"/>
    </xf>
    <xf numFmtId="0" fontId="4" fillId="7" borderId="3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7" borderId="1" xfId="0" applyNumberFormat="1" applyFont="1" applyFill="1" applyBorder="1" applyAlignment="1">
      <alignment horizontal="center" vertical="center" wrapText="1"/>
    </xf>
    <xf numFmtId="49" fontId="4" fillId="7" borderId="1" xfId="0" applyNumberFormat="1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/>
    </xf>
    <xf numFmtId="49" fontId="4" fillId="10" borderId="1" xfId="0" applyNumberFormat="1" applyFont="1" applyFill="1" applyBorder="1" applyAlignment="1">
      <alignment horizontal="center" vertical="center" wrapText="1"/>
    </xf>
    <xf numFmtId="49" fontId="59" fillId="11" borderId="3" xfId="0" applyNumberFormat="1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vertical="center"/>
    </xf>
    <xf numFmtId="0" fontId="25" fillId="7" borderId="4" xfId="0" applyFont="1" applyFill="1" applyBorder="1" applyAlignment="1">
      <alignment horizontal="center" vertical="center" wrapText="1"/>
    </xf>
    <xf numFmtId="0" fontId="25" fillId="7" borderId="6" xfId="0" applyFont="1" applyFill="1" applyBorder="1" applyAlignment="1">
      <alignment horizontal="left" vertical="center"/>
    </xf>
    <xf numFmtId="0" fontId="25" fillId="7" borderId="6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/>
    </xf>
    <xf numFmtId="0" fontId="46" fillId="7" borderId="5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49" fontId="46" fillId="7" borderId="6" xfId="0" applyNumberFormat="1" applyFont="1" applyFill="1" applyBorder="1" applyAlignment="1" applyProtection="1">
      <alignment horizontal="left" vertical="center" wrapText="1"/>
    </xf>
    <xf numFmtId="0" fontId="25" fillId="7" borderId="6" xfId="0" applyFont="1" applyFill="1" applyBorder="1" applyAlignment="1">
      <alignment horizontal="center" vertical="center"/>
    </xf>
    <xf numFmtId="0" fontId="25" fillId="7" borderId="6" xfId="0" applyFont="1" applyFill="1" applyBorder="1" applyAlignment="1">
      <alignment horizontal="left" vertical="center" wrapText="1"/>
    </xf>
    <xf numFmtId="0" fontId="46" fillId="7" borderId="6" xfId="0" applyFont="1" applyFill="1" applyBorder="1" applyAlignment="1">
      <alignment horizontal="center" vertical="center" wrapText="1"/>
    </xf>
    <xf numFmtId="1" fontId="4" fillId="7" borderId="3" xfId="0" applyNumberFormat="1" applyFont="1" applyFill="1" applyBorder="1" applyAlignment="1">
      <alignment horizontal="center" vertical="center" wrapText="1"/>
    </xf>
    <xf numFmtId="167" fontId="26" fillId="7" borderId="5" xfId="0" applyNumberFormat="1" applyFont="1" applyFill="1" applyBorder="1" applyAlignment="1">
      <alignment horizontal="center" vertical="center" wrapText="1"/>
    </xf>
    <xf numFmtId="49" fontId="25" fillId="7" borderId="12" xfId="0" applyNumberFormat="1" applyFont="1" applyFill="1" applyBorder="1" applyAlignment="1">
      <alignment horizontal="center" vertical="center"/>
    </xf>
    <xf numFmtId="49" fontId="25" fillId="7" borderId="18" xfId="0" applyNumberFormat="1" applyFont="1" applyFill="1" applyBorder="1" applyAlignment="1">
      <alignment horizontal="left" vertical="center" wrapText="1"/>
    </xf>
    <xf numFmtId="49" fontId="25" fillId="7" borderId="18" xfId="0" applyNumberFormat="1" applyFont="1" applyFill="1" applyBorder="1" applyAlignment="1">
      <alignment horizontal="center" vertical="center" wrapText="1"/>
    </xf>
    <xf numFmtId="49" fontId="25" fillId="7" borderId="18" xfId="0" applyNumberFormat="1" applyFont="1" applyFill="1" applyBorder="1" applyAlignment="1">
      <alignment horizontal="center" vertical="center"/>
    </xf>
    <xf numFmtId="49" fontId="46" fillId="7" borderId="17" xfId="0" applyNumberFormat="1" applyFont="1" applyFill="1" applyBorder="1" applyAlignment="1">
      <alignment horizontal="center" vertical="center" wrapText="1"/>
    </xf>
    <xf numFmtId="49" fontId="47" fillId="7" borderId="4" xfId="0" applyNumberFormat="1" applyFont="1" applyFill="1" applyBorder="1" applyAlignment="1">
      <alignment horizontal="center" vertical="center" wrapText="1"/>
    </xf>
    <xf numFmtId="0" fontId="53" fillId="7" borderId="6" xfId="0" applyFont="1" applyFill="1" applyBorder="1" applyAlignment="1">
      <alignment horizontal="center" vertical="center" wrapText="1"/>
    </xf>
    <xf numFmtId="49" fontId="55" fillId="7" borderId="4" xfId="0" applyNumberFormat="1" applyFont="1" applyFill="1" applyBorder="1" applyAlignment="1">
      <alignment horizontal="center" vertical="center"/>
    </xf>
    <xf numFmtId="166" fontId="4" fillId="7" borderId="3" xfId="0" applyNumberFormat="1" applyFont="1" applyFill="1" applyBorder="1" applyAlignment="1">
      <alignment horizontal="center" vertical="center"/>
    </xf>
    <xf numFmtId="49" fontId="4" fillId="7" borderId="14" xfId="0" applyNumberFormat="1" applyFont="1" applyFill="1" applyBorder="1" applyAlignment="1" applyProtection="1">
      <alignment horizontal="center" vertical="center" wrapText="1"/>
    </xf>
    <xf numFmtId="166" fontId="4" fillId="7" borderId="14" xfId="0" applyNumberFormat="1" applyFont="1" applyFill="1" applyBorder="1" applyAlignment="1">
      <alignment horizontal="center" vertical="center"/>
    </xf>
    <xf numFmtId="1" fontId="26" fillId="7" borderId="16" xfId="0" applyNumberFormat="1" applyFont="1" applyFill="1" applyBorder="1" applyAlignment="1">
      <alignment horizontal="center" vertical="center" wrapText="1"/>
    </xf>
    <xf numFmtId="0" fontId="25" fillId="7" borderId="4" xfId="0" applyNumberFormat="1" applyFont="1" applyFill="1" applyBorder="1" applyAlignment="1">
      <alignment horizontal="center" vertical="center"/>
    </xf>
    <xf numFmtId="49" fontId="25" fillId="7" borderId="6" xfId="0" applyNumberFormat="1" applyFont="1" applyFill="1" applyBorder="1" applyAlignment="1">
      <alignment horizontal="left" vertical="center"/>
    </xf>
    <xf numFmtId="0" fontId="46" fillId="7" borderId="5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49" fontId="4" fillId="10" borderId="1" xfId="0" applyNumberFormat="1" applyFont="1" applyFill="1" applyBorder="1" applyAlignment="1">
      <alignment horizontal="center" vertical="center" wrapText="1"/>
    </xf>
    <xf numFmtId="0" fontId="4" fillId="10" borderId="1" xfId="0" applyNumberFormat="1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0" fontId="4" fillId="7" borderId="3" xfId="0" applyNumberFormat="1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 wrapText="1"/>
    </xf>
    <xf numFmtId="0" fontId="4" fillId="7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2" fontId="4" fillId="10" borderId="1" xfId="0" applyNumberFormat="1" applyFont="1" applyFill="1" applyBorder="1" applyAlignment="1">
      <alignment horizontal="center" vertical="center" wrapText="1"/>
    </xf>
    <xf numFmtId="166" fontId="4" fillId="10" borderId="1" xfId="0" applyNumberFormat="1" applyFont="1" applyFill="1" applyBorder="1" applyAlignment="1">
      <alignment horizontal="center" vertical="center" wrapText="1"/>
    </xf>
    <xf numFmtId="166" fontId="4" fillId="10" borderId="1" xfId="0" applyNumberFormat="1" applyFont="1" applyFill="1" applyBorder="1" applyAlignment="1">
      <alignment horizontal="center" vertical="center"/>
    </xf>
    <xf numFmtId="167" fontId="4" fillId="10" borderId="1" xfId="0" applyNumberFormat="1" applyFont="1" applyFill="1" applyBorder="1" applyAlignment="1">
      <alignment horizontal="center" vertical="center" wrapText="1"/>
    </xf>
    <xf numFmtId="166" fontId="4" fillId="10" borderId="2" xfId="0" applyNumberFormat="1" applyFont="1" applyFill="1" applyBorder="1" applyAlignment="1">
      <alignment horizontal="center" vertical="center" wrapText="1"/>
    </xf>
    <xf numFmtId="2" fontId="4" fillId="10" borderId="1" xfId="0" applyNumberFormat="1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49" fontId="4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1" fontId="4" fillId="10" borderId="1" xfId="0" applyNumberFormat="1" applyFont="1" applyFill="1" applyBorder="1" applyAlignment="1">
      <alignment horizontal="center" vertical="center" wrapText="1"/>
    </xf>
    <xf numFmtId="0" fontId="43" fillId="0" borderId="0" xfId="0" applyFont="1"/>
    <xf numFmtId="0" fontId="44" fillId="10" borderId="1" xfId="0" applyFont="1" applyFill="1" applyBorder="1" applyAlignment="1">
      <alignment horizontal="center" vertical="center"/>
    </xf>
    <xf numFmtId="167" fontId="4" fillId="10" borderId="2" xfId="0" applyNumberFormat="1" applyFont="1" applyFill="1" applyBorder="1" applyAlignment="1">
      <alignment horizontal="center" vertical="center" wrapText="1"/>
    </xf>
    <xf numFmtId="167" fontId="4" fillId="10" borderId="15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 applyProtection="1">
      <alignment horizontal="center" vertical="center" wrapText="1"/>
    </xf>
    <xf numFmtId="0" fontId="4" fillId="10" borderId="3" xfId="0" applyFont="1" applyFill="1" applyBorder="1" applyAlignment="1" applyProtection="1">
      <alignment horizontal="center" vertical="center" wrapText="1"/>
    </xf>
    <xf numFmtId="1" fontId="59" fillId="10" borderId="1" xfId="0" applyNumberFormat="1" applyFont="1" applyFill="1" applyBorder="1" applyAlignment="1">
      <alignment horizontal="center" vertical="center"/>
    </xf>
    <xf numFmtId="0" fontId="25" fillId="7" borderId="1" xfId="0" applyFont="1" applyFill="1" applyBorder="1" applyAlignment="1">
      <alignment horizontal="left" vertical="center" wrapText="1"/>
    </xf>
    <xf numFmtId="0" fontId="46" fillId="7" borderId="1" xfId="0" applyFont="1" applyFill="1" applyBorder="1" applyAlignment="1">
      <alignment vertical="center" wrapText="1"/>
    </xf>
    <xf numFmtId="49" fontId="46" fillId="7" borderId="1" xfId="0" applyNumberFormat="1" applyFont="1" applyFill="1" applyBorder="1" applyAlignment="1">
      <alignment vertical="center" wrapText="1"/>
    </xf>
    <xf numFmtId="0" fontId="25" fillId="7" borderId="1" xfId="0" applyFont="1" applyFill="1" applyBorder="1" applyAlignment="1">
      <alignment vertical="center" wrapText="1"/>
    </xf>
    <xf numFmtId="0" fontId="60" fillId="7" borderId="1" xfId="0" applyFont="1" applyFill="1" applyBorder="1" applyAlignment="1">
      <alignment horizontal="center" vertical="center" wrapText="1"/>
    </xf>
    <xf numFmtId="0" fontId="60" fillId="10" borderId="1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vertical="center" wrapText="1"/>
    </xf>
    <xf numFmtId="0" fontId="4" fillId="7" borderId="0" xfId="0" applyFont="1" applyFill="1" applyAlignment="1">
      <alignment horizontal="right" vertical="center"/>
    </xf>
    <xf numFmtId="0" fontId="4" fillId="10" borderId="2" xfId="0" applyNumberFormat="1" applyFont="1" applyFill="1" applyBorder="1" applyAlignment="1">
      <alignment horizontal="center" vertical="center"/>
    </xf>
    <xf numFmtId="0" fontId="4" fillId="10" borderId="15" xfId="0" applyNumberFormat="1" applyFont="1" applyFill="1" applyBorder="1" applyAlignment="1">
      <alignment horizontal="center" vertical="center"/>
    </xf>
    <xf numFmtId="0" fontId="4" fillId="10" borderId="3" xfId="0" applyNumberFormat="1" applyFont="1" applyFill="1" applyBorder="1" applyAlignment="1">
      <alignment horizontal="center" vertical="center"/>
    </xf>
    <xf numFmtId="49" fontId="4" fillId="7" borderId="0" xfId="130" applyNumberFormat="1" applyFont="1" applyFill="1" applyBorder="1" applyAlignment="1">
      <alignment horizontal="left" vertical="center" wrapText="1"/>
    </xf>
    <xf numFmtId="49" fontId="4" fillId="10" borderId="1" xfId="0" applyNumberFormat="1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15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49" fontId="59" fillId="11" borderId="2" xfId="0" applyNumberFormat="1" applyFont="1" applyFill="1" applyBorder="1" applyAlignment="1">
      <alignment horizontal="center" vertical="center" wrapText="1"/>
    </xf>
    <xf numFmtId="49" fontId="59" fillId="11" borderId="15" xfId="0" applyNumberFormat="1" applyFont="1" applyFill="1" applyBorder="1" applyAlignment="1">
      <alignment horizontal="center" vertical="center" wrapText="1"/>
    </xf>
    <xf numFmtId="49" fontId="4" fillId="7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4" fillId="0" borderId="0" xfId="130" applyNumberFormat="1" applyFont="1" applyFill="1" applyBorder="1" applyAlignment="1">
      <alignment horizontal="left" vertical="center" wrapText="1"/>
    </xf>
    <xf numFmtId="0" fontId="4" fillId="7" borderId="0" xfId="0" applyFont="1" applyFill="1" applyAlignment="1">
      <alignment horizontal="left" vertical="center"/>
    </xf>
    <xf numFmtId="49" fontId="59" fillId="11" borderId="3" xfId="0" applyNumberFormat="1" applyFont="1" applyFill="1" applyBorder="1" applyAlignment="1">
      <alignment horizontal="center" vertical="center" wrapText="1"/>
    </xf>
    <xf numFmtId="0" fontId="59" fillId="11" borderId="2" xfId="0" applyFont="1" applyFill="1" applyBorder="1" applyAlignment="1">
      <alignment horizontal="center" vertical="center" wrapText="1"/>
    </xf>
    <xf numFmtId="0" fontId="59" fillId="11" borderId="15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left" vertical="center" wrapText="1"/>
    </xf>
    <xf numFmtId="49" fontId="4" fillId="7" borderId="0" xfId="0" applyNumberFormat="1" applyFont="1" applyFill="1" applyBorder="1" applyAlignment="1">
      <alignment horizontal="left" vertical="center" wrapText="1" shrinkToFit="1"/>
    </xf>
    <xf numFmtId="0" fontId="4" fillId="7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25" fillId="7" borderId="19" xfId="0" applyFont="1" applyFill="1" applyBorder="1" applyAlignment="1">
      <alignment horizontal="center" vertical="center"/>
    </xf>
    <xf numFmtId="0" fontId="25" fillId="7" borderId="0" xfId="0" applyFont="1" applyFill="1" applyBorder="1" applyAlignment="1">
      <alignment horizontal="center" vertical="center"/>
    </xf>
    <xf numFmtId="0" fontId="25" fillId="7" borderId="20" xfId="0" applyFont="1" applyFill="1" applyBorder="1" applyAlignment="1">
      <alignment horizontal="center" vertical="center"/>
    </xf>
    <xf numFmtId="0" fontId="4" fillId="7" borderId="0" xfId="12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4" fillId="7" borderId="0" xfId="0" applyFont="1" applyFill="1" applyAlignment="1">
      <alignment horizontal="center" vertical="center"/>
    </xf>
    <xf numFmtId="0" fontId="4" fillId="7" borderId="0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0" xfId="0" applyNumberFormat="1" applyFont="1" applyFill="1" applyAlignment="1">
      <alignment horizontal="center" vertical="center"/>
    </xf>
    <xf numFmtId="0" fontId="4" fillId="7" borderId="2" xfId="120" applyNumberFormat="1" applyFont="1" applyFill="1" applyBorder="1" applyAlignment="1">
      <alignment horizontal="center" vertical="center" wrapText="1"/>
    </xf>
    <xf numFmtId="0" fontId="4" fillId="7" borderId="3" xfId="120" applyNumberFormat="1" applyFont="1" applyFill="1" applyBorder="1" applyAlignment="1">
      <alignment horizontal="center" vertical="center" wrapText="1"/>
    </xf>
    <xf numFmtId="0" fontId="4" fillId="7" borderId="1" xfId="12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0" xfId="0" applyNumberFormat="1" applyFont="1" applyFill="1" applyBorder="1" applyAlignment="1">
      <alignment horizontal="left" vertical="center" wrapText="1"/>
    </xf>
    <xf numFmtId="49" fontId="4" fillId="7" borderId="2" xfId="0" applyNumberFormat="1" applyFont="1" applyFill="1" applyBorder="1" applyAlignment="1">
      <alignment horizontal="center" vertical="center" wrapText="1"/>
    </xf>
    <xf numFmtId="49" fontId="4" fillId="7" borderId="15" xfId="0" applyNumberFormat="1" applyFont="1" applyFill="1" applyBorder="1" applyAlignment="1">
      <alignment horizontal="center" vertical="center" wrapText="1"/>
    </xf>
    <xf numFmtId="49" fontId="4" fillId="7" borderId="3" xfId="0" applyNumberFormat="1" applyFont="1" applyFill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137">
    <cellStyle name="_20011016165618" xfId="1" xr:uid="{00000000-0005-0000-0000-000000000000}"/>
    <cellStyle name="_2001102174622" xfId="2" xr:uid="{00000000-0005-0000-0000-000001000000}"/>
    <cellStyle name="_2001102592852" xfId="3" xr:uid="{00000000-0005-0000-0000-000002000000}"/>
    <cellStyle name="_200110916231" xfId="4" xr:uid="{00000000-0005-0000-0000-000003000000}"/>
    <cellStyle name="_20011113161024" xfId="5" xr:uid="{00000000-0005-0000-0000-000004000000}"/>
    <cellStyle name="_20011127173734" xfId="6" xr:uid="{00000000-0005-0000-0000-000005000000}"/>
    <cellStyle name="_200111891043" xfId="7" xr:uid="{00000000-0005-0000-0000-000006000000}"/>
    <cellStyle name="_20011211154828" xfId="8" xr:uid="{00000000-0005-0000-0000-000007000000}"/>
    <cellStyle name="_20011218173434" xfId="9" xr:uid="{00000000-0005-0000-0000-000008000000}"/>
    <cellStyle name="_2001918174625" xfId="10" xr:uid="{00000000-0005-0000-0000-000009000000}"/>
    <cellStyle name="_3" xfId="11" xr:uid="{00000000-0005-0000-0000-00000A000000}"/>
    <cellStyle name="_PRICE" xfId="12" xr:uid="{00000000-0005-0000-0000-00000B000000}"/>
    <cellStyle name="_Price0708_work" xfId="13" xr:uid="{00000000-0005-0000-0000-00000C000000}"/>
    <cellStyle name="_Price0808_work" xfId="14" xr:uid="{00000000-0005-0000-0000-00000D000000}"/>
    <cellStyle name="_Price2105_work" xfId="15" xr:uid="{00000000-0005-0000-0000-00000E000000}"/>
    <cellStyle name="_Price2307_work" xfId="16" xr:uid="{00000000-0005-0000-0000-00000F000000}"/>
    <cellStyle name="_Price2507_work" xfId="17" xr:uid="{00000000-0005-0000-0000-000010000000}"/>
    <cellStyle name="_Price2806_work" xfId="18" xr:uid="{00000000-0005-0000-0000-000011000000}"/>
    <cellStyle name="_Price2906_work" xfId="19" xr:uid="{00000000-0005-0000-0000-000012000000}"/>
    <cellStyle name="_Price3107" xfId="20" xr:uid="{00000000-0005-0000-0000-000013000000}"/>
    <cellStyle name="_PriceTriEl10.08.01" xfId="21" xr:uid="{00000000-0005-0000-0000-000014000000}"/>
    <cellStyle name="_Stock2414" xfId="22" xr:uid="{00000000-0005-0000-0000-000015000000}"/>
    <cellStyle name="_Локальная смета" xfId="23" xr:uid="{00000000-0005-0000-0000-000016000000}"/>
    <cellStyle name="_Радикал дополнение" xfId="24" xr:uid="{00000000-0005-0000-0000-000017000000}"/>
    <cellStyle name="_Склад к рассылке 01102001" xfId="25" xr:uid="{00000000-0005-0000-0000-000018000000}"/>
    <cellStyle name="Calc Currency (0)" xfId="26" xr:uid="{00000000-0005-0000-0000-000019000000}"/>
    <cellStyle name="Calc Currency (2)" xfId="27" xr:uid="{00000000-0005-0000-0000-00001A000000}"/>
    <cellStyle name="Calc Percent (0)" xfId="28" xr:uid="{00000000-0005-0000-0000-00001B000000}"/>
    <cellStyle name="Calc Percent (1)" xfId="29" xr:uid="{00000000-0005-0000-0000-00001C000000}"/>
    <cellStyle name="Calc Percent (2)" xfId="30" xr:uid="{00000000-0005-0000-0000-00001D000000}"/>
    <cellStyle name="Calc Units (0)" xfId="31" xr:uid="{00000000-0005-0000-0000-00001E000000}"/>
    <cellStyle name="Calc Units (1)" xfId="32" xr:uid="{00000000-0005-0000-0000-00001F000000}"/>
    <cellStyle name="Calc Units (2)" xfId="33" xr:uid="{00000000-0005-0000-0000-000020000000}"/>
    <cellStyle name="Comma [00]" xfId="34" xr:uid="{00000000-0005-0000-0000-000021000000}"/>
    <cellStyle name="Comma0" xfId="35" xr:uid="{00000000-0005-0000-0000-000022000000}"/>
    <cellStyle name="Comments" xfId="36" xr:uid="{00000000-0005-0000-0000-000023000000}"/>
    <cellStyle name="Currency [00]" xfId="37" xr:uid="{00000000-0005-0000-0000-000024000000}"/>
    <cellStyle name="Currency0" xfId="38" xr:uid="{00000000-0005-0000-0000-000025000000}"/>
    <cellStyle name="Date Short" xfId="39" xr:uid="{00000000-0005-0000-0000-000026000000}"/>
    <cellStyle name="DELTA" xfId="40" xr:uid="{00000000-0005-0000-0000-000027000000}"/>
    <cellStyle name="DistributionType" xfId="41" xr:uid="{00000000-0005-0000-0000-000028000000}"/>
    <cellStyle name="Dziesietny [0]_PERSONAL" xfId="42" xr:uid="{00000000-0005-0000-0000-000029000000}"/>
    <cellStyle name="Dziesietny_PERSONAL" xfId="43" xr:uid="{00000000-0005-0000-0000-00002A000000}"/>
    <cellStyle name="Enter Currency (0)" xfId="44" xr:uid="{00000000-0005-0000-0000-00002B000000}"/>
    <cellStyle name="Enter Currency (2)" xfId="45" xr:uid="{00000000-0005-0000-0000-00002C000000}"/>
    <cellStyle name="Enter Units (0)" xfId="46" xr:uid="{00000000-0005-0000-0000-00002D000000}"/>
    <cellStyle name="Enter Units (1)" xfId="47" xr:uid="{00000000-0005-0000-0000-00002E000000}"/>
    <cellStyle name="Enter Units (2)" xfId="48" xr:uid="{00000000-0005-0000-0000-00002F000000}"/>
    <cellStyle name="F2" xfId="49" xr:uid="{00000000-0005-0000-0000-000030000000}"/>
    <cellStyle name="F3" xfId="50" xr:uid="{00000000-0005-0000-0000-000031000000}"/>
    <cellStyle name="F4" xfId="51" xr:uid="{00000000-0005-0000-0000-000032000000}"/>
    <cellStyle name="F5" xfId="52" xr:uid="{00000000-0005-0000-0000-000033000000}"/>
    <cellStyle name="F6" xfId="53" xr:uid="{00000000-0005-0000-0000-000034000000}"/>
    <cellStyle name="F7" xfId="54" xr:uid="{00000000-0005-0000-0000-000035000000}"/>
    <cellStyle name="F8" xfId="55" xr:uid="{00000000-0005-0000-0000-000036000000}"/>
    <cellStyle name="Flag" xfId="56" xr:uid="{00000000-0005-0000-0000-000037000000}"/>
    <cellStyle name="Grey" xfId="57" xr:uid="{00000000-0005-0000-0000-000038000000}"/>
    <cellStyle name="Header1" xfId="58" xr:uid="{00000000-0005-0000-0000-000039000000}"/>
    <cellStyle name="Header2" xfId="59" xr:uid="{00000000-0005-0000-0000-00003A000000}"/>
    <cellStyle name="Heading 1" xfId="60" xr:uid="{00000000-0005-0000-0000-00003B000000}"/>
    <cellStyle name="Heading1" xfId="61" xr:uid="{00000000-0005-0000-0000-00003C000000}"/>
    <cellStyle name="Heading2" xfId="62" xr:uid="{00000000-0005-0000-0000-00003D000000}"/>
    <cellStyle name="Heading3" xfId="63" xr:uid="{00000000-0005-0000-0000-00003E000000}"/>
    <cellStyle name="Heading4" xfId="64" xr:uid="{00000000-0005-0000-0000-00003F000000}"/>
    <cellStyle name="Heading5" xfId="65" xr:uid="{00000000-0005-0000-0000-000040000000}"/>
    <cellStyle name="Heading6" xfId="66" xr:uid="{00000000-0005-0000-0000-000041000000}"/>
    <cellStyle name="Headline III" xfId="67" xr:uid="{00000000-0005-0000-0000-000042000000}"/>
    <cellStyle name="Horizontal" xfId="68" xr:uid="{00000000-0005-0000-0000-000043000000}"/>
    <cellStyle name="Hyperlink" xfId="69" xr:uid="{00000000-0005-0000-0000-000044000000}"/>
    <cellStyle name="Iau?iue_Sheet1" xfId="70" xr:uid="{00000000-0005-0000-0000-000045000000}"/>
    <cellStyle name="Input [yellow]" xfId="71" xr:uid="{00000000-0005-0000-0000-000046000000}"/>
    <cellStyle name="Link Currency (0)" xfId="72" xr:uid="{00000000-0005-0000-0000-000047000000}"/>
    <cellStyle name="Link Currency (2)" xfId="73" xr:uid="{00000000-0005-0000-0000-000048000000}"/>
    <cellStyle name="Link Units (0)" xfId="74" xr:uid="{00000000-0005-0000-0000-000049000000}"/>
    <cellStyle name="Link Units (1)" xfId="75" xr:uid="{00000000-0005-0000-0000-00004A000000}"/>
    <cellStyle name="Link Units (2)" xfId="76" xr:uid="{00000000-0005-0000-0000-00004B000000}"/>
    <cellStyle name="Matrix" xfId="77" xr:uid="{00000000-0005-0000-0000-00004C000000}"/>
    <cellStyle name="normal" xfId="78" xr:uid="{00000000-0005-0000-0000-00004D000000}"/>
    <cellStyle name="Normal - Style1" xfId="79" xr:uid="{00000000-0005-0000-0000-00004E000000}"/>
    <cellStyle name="Normal_1_1" xfId="80" xr:uid="{00000000-0005-0000-0000-00004F000000}"/>
    <cellStyle name="normбlnм_laroux" xfId="81" xr:uid="{00000000-0005-0000-0000-000050000000}"/>
    <cellStyle name="Oleg_Style I" xfId="82" xr:uid="{00000000-0005-0000-0000-000051000000}"/>
    <cellStyle name="Option" xfId="83" xr:uid="{00000000-0005-0000-0000-000052000000}"/>
    <cellStyle name="Percent [0]" xfId="84" xr:uid="{00000000-0005-0000-0000-000053000000}"/>
    <cellStyle name="Percent [00]" xfId="85" xr:uid="{00000000-0005-0000-0000-000054000000}"/>
    <cellStyle name="Percent [2]" xfId="86" xr:uid="{00000000-0005-0000-0000-000055000000}"/>
    <cellStyle name="PrePop Currency (0)" xfId="87" xr:uid="{00000000-0005-0000-0000-000056000000}"/>
    <cellStyle name="PrePop Currency (2)" xfId="88" xr:uid="{00000000-0005-0000-0000-000057000000}"/>
    <cellStyle name="PrePop Units (0)" xfId="89" xr:uid="{00000000-0005-0000-0000-000058000000}"/>
    <cellStyle name="PrePop Units (1)" xfId="90" xr:uid="{00000000-0005-0000-0000-000059000000}"/>
    <cellStyle name="PrePop Units (2)" xfId="91" xr:uid="{00000000-0005-0000-0000-00005A000000}"/>
    <cellStyle name="Price" xfId="92" xr:uid="{00000000-0005-0000-0000-00005B000000}"/>
    <cellStyle name="Product" xfId="93" xr:uid="{00000000-0005-0000-0000-00005C000000}"/>
    <cellStyle name="ResellerType" xfId="94" xr:uid="{00000000-0005-0000-0000-00005D000000}"/>
    <cellStyle name="Rubles" xfId="95" xr:uid="{00000000-0005-0000-0000-00005E000000}"/>
    <cellStyle name="Text Indent A" xfId="96" xr:uid="{00000000-0005-0000-0000-00005F000000}"/>
    <cellStyle name="Text Indent B" xfId="97" xr:uid="{00000000-0005-0000-0000-000060000000}"/>
    <cellStyle name="Text Indent C" xfId="98" xr:uid="{00000000-0005-0000-0000-000061000000}"/>
    <cellStyle name="Unit" xfId="99" xr:uid="{00000000-0005-0000-0000-000062000000}"/>
    <cellStyle name="Walutowy [0]_PERSONAL" xfId="100" xr:uid="{00000000-0005-0000-0000-000063000000}"/>
    <cellStyle name="Walutowy_PERSONAL" xfId="101" xr:uid="{00000000-0005-0000-0000-000064000000}"/>
    <cellStyle name="Гиперссылка" xfId="129" builtinId="8"/>
    <cellStyle name="Группа" xfId="102" xr:uid="{00000000-0005-0000-0000-000066000000}"/>
    <cellStyle name="Дата" xfId="103" xr:uid="{00000000-0005-0000-0000-000067000000}"/>
    <cellStyle name="Денежный 2" xfId="119" xr:uid="{00000000-0005-0000-0000-000068000000}"/>
    <cellStyle name="Звезды" xfId="104" xr:uid="{00000000-0005-0000-0000-000069000000}"/>
    <cellStyle name="Обычный" xfId="0" builtinId="0"/>
    <cellStyle name="Обычный 10" xfId="136" xr:uid="{00000000-0005-0000-0000-00006B000000}"/>
    <cellStyle name="Обычный 2" xfId="105" xr:uid="{00000000-0005-0000-0000-00006C000000}"/>
    <cellStyle name="Обычный 2 2" xfId="120" xr:uid="{00000000-0005-0000-0000-00006D000000}"/>
    <cellStyle name="Обычный 2 3" xfId="121" xr:uid="{00000000-0005-0000-0000-00006E000000}"/>
    <cellStyle name="Обычный 2 3 2" xfId="122" xr:uid="{00000000-0005-0000-0000-00006F000000}"/>
    <cellStyle name="Обычный 3" xfId="106" xr:uid="{00000000-0005-0000-0000-000070000000}"/>
    <cellStyle name="Обычный 4" xfId="131" xr:uid="{00000000-0005-0000-0000-000071000000}"/>
    <cellStyle name="Обычный 5" xfId="130" xr:uid="{00000000-0005-0000-0000-000072000000}"/>
    <cellStyle name="Обычный 6" xfId="132" xr:uid="{00000000-0005-0000-0000-000073000000}"/>
    <cellStyle name="Обычный 7" xfId="133" xr:uid="{00000000-0005-0000-0000-000074000000}"/>
    <cellStyle name="Обычный 8" xfId="134" xr:uid="{00000000-0005-0000-0000-000075000000}"/>
    <cellStyle name="Обычный 9" xfId="135" xr:uid="{00000000-0005-0000-0000-000076000000}"/>
    <cellStyle name="ПодПодраздел" xfId="107" xr:uid="{00000000-0005-0000-0000-000077000000}"/>
    <cellStyle name="Подраздел" xfId="108" xr:uid="{00000000-0005-0000-0000-000078000000}"/>
    <cellStyle name="Процентный 2" xfId="109" xr:uid="{00000000-0005-0000-0000-000079000000}"/>
    <cellStyle name="Раздел" xfId="110" xr:uid="{00000000-0005-0000-0000-00007A000000}"/>
    <cellStyle name="Стиль 1" xfId="111" xr:uid="{00000000-0005-0000-0000-00007B000000}"/>
    <cellStyle name="Строка нечётная" xfId="112" xr:uid="{00000000-0005-0000-0000-00007C000000}"/>
    <cellStyle name="Строка чётная" xfId="113" xr:uid="{00000000-0005-0000-0000-00007D000000}"/>
    <cellStyle name="Тысячи [0]_MAC - CNet" xfId="114" xr:uid="{00000000-0005-0000-0000-00007E000000}"/>
    <cellStyle name="Тысячи_MAC - CNet" xfId="115" xr:uid="{00000000-0005-0000-0000-00007F000000}"/>
    <cellStyle name="Финансовый 2" xfId="116" xr:uid="{00000000-0005-0000-0000-000080000000}"/>
    <cellStyle name="Финансовый 2 2" xfId="123" xr:uid="{00000000-0005-0000-0000-000081000000}"/>
    <cellStyle name="Финансовый 2 3" xfId="124" xr:uid="{00000000-0005-0000-0000-000082000000}"/>
    <cellStyle name="Финансовый 2 4" xfId="125" xr:uid="{00000000-0005-0000-0000-000083000000}"/>
    <cellStyle name="Финансовый 2 5" xfId="126" xr:uid="{00000000-0005-0000-0000-000084000000}"/>
    <cellStyle name="Финансовый 2 6" xfId="127" xr:uid="{00000000-0005-0000-0000-000085000000}"/>
    <cellStyle name="Финансовый 2 7" xfId="128" xr:uid="{00000000-0005-0000-0000-000086000000}"/>
    <cellStyle name="Финансовый 3" xfId="117" xr:uid="{00000000-0005-0000-0000-000087000000}"/>
    <cellStyle name="Цена" xfId="118" xr:uid="{00000000-0005-0000-0000-000088000000}"/>
  </cellStyles>
  <dxfs count="0"/>
  <tableStyles count="0" defaultTableStyle="TableStyleMedium9" defaultPivotStyle="PivotStyleLight16"/>
  <colors>
    <mruColors>
      <color rgb="FFFFFFCC"/>
      <color rgb="FFCCFFCC"/>
      <color rgb="FFFF9999"/>
      <color rgb="FFFF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remont-pro.net/materiali/raschod-praymera-na-1-m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E283"/>
  <sheetViews>
    <sheetView tabSelected="1" zoomScale="85" zoomScaleNormal="85" zoomScaleSheetLayoutView="85" workbookViewId="0">
      <pane xSplit="5" topLeftCell="F1" activePane="topRight" state="frozen"/>
      <selection activeCell="A1040" sqref="A1040"/>
      <selection pane="topRight" activeCell="E1" sqref="E1"/>
    </sheetView>
  </sheetViews>
  <sheetFormatPr defaultRowHeight="15" outlineLevelRow="1"/>
  <cols>
    <col min="1" max="1" width="5.7109375" style="122" customWidth="1"/>
    <col min="2" max="2" width="92.140625" style="196" customWidth="1"/>
    <col min="3" max="3" width="11.140625" style="166" customWidth="1"/>
    <col min="4" max="4" width="18" style="122" customWidth="1"/>
    <col min="5" max="5" width="38.7109375" style="122" customWidth="1"/>
    <col min="6" max="16384" width="9.140625" style="76"/>
  </cols>
  <sheetData>
    <row r="1" spans="1:5" s="77" customFormat="1" ht="15.95" customHeight="1" outlineLevel="1">
      <c r="A1" s="205"/>
      <c r="B1" s="122"/>
      <c r="C1" s="72"/>
      <c r="D1" s="122"/>
      <c r="E1" s="280" t="s">
        <v>297</v>
      </c>
    </row>
    <row r="2" spans="1:5" ht="15.95" customHeight="1" outlineLevel="1">
      <c r="A2" s="308" t="s">
        <v>11</v>
      </c>
      <c r="B2" s="309"/>
      <c r="C2" s="309"/>
      <c r="D2" s="309"/>
      <c r="E2" s="309"/>
    </row>
    <row r="3" spans="1:5" ht="15.95" customHeight="1" outlineLevel="1">
      <c r="A3" s="308" t="s">
        <v>198</v>
      </c>
      <c r="B3" s="308"/>
      <c r="C3" s="308"/>
      <c r="D3" s="308"/>
      <c r="E3" s="308"/>
    </row>
    <row r="4" spans="1:5" ht="15.95" customHeight="1" outlineLevel="1">
      <c r="A4" s="310" t="s">
        <v>248</v>
      </c>
      <c r="B4" s="310"/>
      <c r="C4" s="310"/>
      <c r="D4" s="310"/>
      <c r="E4" s="310"/>
    </row>
    <row r="5" spans="1:5" ht="15.95" customHeight="1" outlineLevel="1">
      <c r="A5" s="307" t="s">
        <v>122</v>
      </c>
      <c r="B5" s="307"/>
      <c r="C5" s="307"/>
      <c r="D5" s="307"/>
      <c r="E5" s="307"/>
    </row>
    <row r="6" spans="1:5" ht="15.95" customHeight="1">
      <c r="A6" s="65"/>
      <c r="B6" s="65"/>
      <c r="C6" s="65"/>
      <c r="D6" s="65"/>
      <c r="E6" s="65"/>
    </row>
    <row r="7" spans="1:5" ht="39" customHeight="1">
      <c r="A7" s="41" t="s">
        <v>134</v>
      </c>
      <c r="B7" s="41" t="s">
        <v>1</v>
      </c>
      <c r="C7" s="41" t="s">
        <v>2</v>
      </c>
      <c r="D7" s="41" t="s">
        <v>124</v>
      </c>
      <c r="E7" s="41" t="s">
        <v>4</v>
      </c>
    </row>
    <row r="8" spans="1:5" ht="18" customHeight="1">
      <c r="A8" s="85">
        <v>1</v>
      </c>
      <c r="B8" s="86">
        <v>2</v>
      </c>
      <c r="C8" s="86">
        <v>3</v>
      </c>
      <c r="D8" s="85">
        <v>4</v>
      </c>
      <c r="E8" s="85">
        <v>5</v>
      </c>
    </row>
    <row r="9" spans="1:5" ht="16.5" customHeight="1">
      <c r="A9" s="304" t="s">
        <v>221</v>
      </c>
      <c r="B9" s="305"/>
      <c r="C9" s="305"/>
      <c r="D9" s="305"/>
      <c r="E9" s="306"/>
    </row>
    <row r="10" spans="1:5" ht="15.95" customHeight="1">
      <c r="A10" s="206">
        <v>1</v>
      </c>
      <c r="B10" s="215" t="s">
        <v>201</v>
      </c>
      <c r="C10" s="208"/>
      <c r="D10" s="208"/>
      <c r="E10" s="210"/>
    </row>
    <row r="11" spans="1:5" ht="15.95" customHeight="1">
      <c r="A11" s="253">
        <v>1</v>
      </c>
      <c r="B11" s="15" t="s">
        <v>267</v>
      </c>
      <c r="C11" s="253" t="s">
        <v>3</v>
      </c>
      <c r="D11" s="253">
        <v>22</v>
      </c>
      <c r="E11" s="94"/>
    </row>
    <row r="12" spans="1:5" s="79" customFormat="1">
      <c r="A12" s="253">
        <v>2</v>
      </c>
      <c r="B12" s="15" t="s">
        <v>108</v>
      </c>
      <c r="C12" s="253" t="s">
        <v>19</v>
      </c>
      <c r="D12" s="20" t="s">
        <v>268</v>
      </c>
      <c r="E12" s="136"/>
    </row>
    <row r="13" spans="1:5" ht="15.95" hidden="1" customHeight="1" outlineLevel="1">
      <c r="A13" s="273">
        <v>2</v>
      </c>
      <c r="B13" s="52" t="s">
        <v>270</v>
      </c>
      <c r="C13" s="273" t="s">
        <v>7</v>
      </c>
      <c r="D13" s="248">
        <v>4.1289999999999996</v>
      </c>
      <c r="E13" s="142"/>
    </row>
    <row r="14" spans="1:5" collapsed="1">
      <c r="A14" s="253">
        <v>3</v>
      </c>
      <c r="B14" s="15" t="s">
        <v>109</v>
      </c>
      <c r="C14" s="253" t="s">
        <v>7</v>
      </c>
      <c r="D14" s="20">
        <v>4.1289999999999996</v>
      </c>
      <c r="E14" s="143"/>
    </row>
    <row r="15" spans="1:5">
      <c r="A15" s="190">
        <v>4</v>
      </c>
      <c r="B15" s="15" t="s">
        <v>103</v>
      </c>
      <c r="C15" s="190" t="s">
        <v>9</v>
      </c>
      <c r="D15" s="190">
        <v>2.2000000000000002</v>
      </c>
      <c r="E15" s="94"/>
    </row>
    <row r="16" spans="1:5" hidden="1" outlineLevel="1">
      <c r="A16" s="311">
        <v>4</v>
      </c>
      <c r="B16" s="54" t="s">
        <v>17</v>
      </c>
      <c r="C16" s="55" t="s">
        <v>7</v>
      </c>
      <c r="D16" s="234">
        <v>0.37</v>
      </c>
      <c r="E16" s="93"/>
    </row>
    <row r="17" spans="1:5" hidden="1" outlineLevel="1">
      <c r="A17" s="311"/>
      <c r="B17" s="54" t="s">
        <v>18</v>
      </c>
      <c r="C17" s="55" t="s">
        <v>9</v>
      </c>
      <c r="D17" s="246">
        <v>2</v>
      </c>
      <c r="E17" s="93"/>
    </row>
    <row r="18" spans="1:5" ht="30" collapsed="1">
      <c r="A18" s="190">
        <v>5</v>
      </c>
      <c r="B18" s="15" t="s">
        <v>70</v>
      </c>
      <c r="C18" s="190" t="s">
        <v>8</v>
      </c>
      <c r="D18" s="18">
        <v>33</v>
      </c>
      <c r="E18" s="94"/>
    </row>
    <row r="19" spans="1:5" ht="15.95" hidden="1" customHeight="1" outlineLevel="1">
      <c r="A19" s="199">
        <v>5</v>
      </c>
      <c r="B19" s="54" t="s">
        <v>25</v>
      </c>
      <c r="C19" s="55" t="s">
        <v>37</v>
      </c>
      <c r="D19" s="246">
        <v>8.6</v>
      </c>
      <c r="E19" s="93"/>
    </row>
    <row r="20" spans="1:5" collapsed="1">
      <c r="A20" s="190">
        <v>6</v>
      </c>
      <c r="B20" s="15" t="s">
        <v>99</v>
      </c>
      <c r="C20" s="190" t="s">
        <v>68</v>
      </c>
      <c r="D20" s="190">
        <v>36.200000000000003</v>
      </c>
      <c r="E20" s="94"/>
    </row>
    <row r="21" spans="1:5" ht="15.95" hidden="1" customHeight="1" outlineLevel="1">
      <c r="A21" s="199">
        <v>6</v>
      </c>
      <c r="B21" s="56" t="s">
        <v>69</v>
      </c>
      <c r="C21" s="199" t="s">
        <v>37</v>
      </c>
      <c r="D21" s="234">
        <v>108.6</v>
      </c>
      <c r="E21" s="93"/>
    </row>
    <row r="22" spans="1:5" s="79" customFormat="1" ht="15.95" customHeight="1" collapsed="1">
      <c r="A22" s="190">
        <v>7</v>
      </c>
      <c r="B22" s="40" t="s">
        <v>110</v>
      </c>
      <c r="C22" s="190" t="s">
        <v>7</v>
      </c>
      <c r="D22" s="190">
        <v>0.14099999999999999</v>
      </c>
      <c r="E22" s="94"/>
    </row>
    <row r="23" spans="1:5" s="79" customFormat="1" ht="15.95" hidden="1" customHeight="1" outlineLevel="1">
      <c r="A23" s="286">
        <v>7</v>
      </c>
      <c r="B23" s="56" t="s">
        <v>271</v>
      </c>
      <c r="C23" s="199" t="s">
        <v>7</v>
      </c>
      <c r="D23" s="234">
        <v>5.5E-2</v>
      </c>
      <c r="E23" s="93"/>
    </row>
    <row r="24" spans="1:5" ht="15.95" hidden="1" customHeight="1" outlineLevel="1">
      <c r="A24" s="287"/>
      <c r="B24" s="56" t="s">
        <v>272</v>
      </c>
      <c r="C24" s="199" t="s">
        <v>7</v>
      </c>
      <c r="D24" s="248">
        <v>8.5999999999999993E-2</v>
      </c>
      <c r="E24" s="93"/>
    </row>
    <row r="25" spans="1:5" collapsed="1">
      <c r="A25" s="190">
        <v>8</v>
      </c>
      <c r="B25" s="15" t="s">
        <v>269</v>
      </c>
      <c r="C25" s="190" t="s">
        <v>7</v>
      </c>
      <c r="D25" s="20">
        <v>1.1200000000000001</v>
      </c>
      <c r="E25" s="136"/>
    </row>
    <row r="26" spans="1:5" hidden="1" outlineLevel="1">
      <c r="A26" s="287">
        <v>8</v>
      </c>
      <c r="B26" s="57" t="s">
        <v>126</v>
      </c>
      <c r="C26" s="199" t="s">
        <v>7</v>
      </c>
      <c r="D26" s="248">
        <v>0.73899999999999999</v>
      </c>
      <c r="E26" s="142"/>
    </row>
    <row r="27" spans="1:5" ht="15.95" hidden="1" customHeight="1" outlineLevel="1">
      <c r="A27" s="287"/>
      <c r="B27" s="57" t="s">
        <v>273</v>
      </c>
      <c r="C27" s="199" t="s">
        <v>7</v>
      </c>
      <c r="D27" s="248">
        <v>0.156</v>
      </c>
      <c r="E27" s="142"/>
    </row>
    <row r="28" spans="1:5" ht="15.95" hidden="1" customHeight="1" outlineLevel="1">
      <c r="A28" s="287"/>
      <c r="B28" s="57" t="s">
        <v>271</v>
      </c>
      <c r="C28" s="199" t="s">
        <v>7</v>
      </c>
      <c r="D28" s="248">
        <v>0.224</v>
      </c>
      <c r="E28" s="142"/>
    </row>
    <row r="29" spans="1:5" collapsed="1">
      <c r="A29" s="190">
        <v>9</v>
      </c>
      <c r="B29" s="15" t="s">
        <v>274</v>
      </c>
      <c r="C29" s="190" t="s">
        <v>7</v>
      </c>
      <c r="D29" s="253">
        <v>2.089</v>
      </c>
      <c r="E29" s="94"/>
    </row>
    <row r="30" spans="1:5" ht="15.95" hidden="1" customHeight="1" outlineLevel="1">
      <c r="A30" s="235">
        <v>9</v>
      </c>
      <c r="B30" s="67" t="s">
        <v>289</v>
      </c>
      <c r="C30" s="194" t="s">
        <v>7</v>
      </c>
      <c r="D30" s="236">
        <v>2.089</v>
      </c>
      <c r="E30" s="95"/>
    </row>
    <row r="31" spans="1:5" ht="42.75" collapsed="1">
      <c r="A31" s="253">
        <v>10</v>
      </c>
      <c r="B31" s="22" t="s">
        <v>255</v>
      </c>
      <c r="C31" s="24" t="s">
        <v>7</v>
      </c>
      <c r="D31" s="17">
        <v>8.7460000000000004</v>
      </c>
      <c r="E31" s="266" t="s">
        <v>250</v>
      </c>
    </row>
    <row r="32" spans="1:5" hidden="1" outlineLevel="1">
      <c r="A32" s="286">
        <v>10</v>
      </c>
      <c r="B32" s="52" t="s">
        <v>287</v>
      </c>
      <c r="C32" s="55" t="s">
        <v>7</v>
      </c>
      <c r="D32" s="53">
        <v>2.1309999999999998</v>
      </c>
      <c r="E32" s="267"/>
    </row>
    <row r="33" spans="1:5" ht="15.95" hidden="1" customHeight="1" outlineLevel="1">
      <c r="A33" s="287"/>
      <c r="B33" s="52" t="s">
        <v>288</v>
      </c>
      <c r="C33" s="55" t="s">
        <v>7</v>
      </c>
      <c r="D33" s="53">
        <v>4.8390000000000004</v>
      </c>
      <c r="E33" s="93"/>
    </row>
    <row r="34" spans="1:5" ht="15.95" hidden="1" customHeight="1" outlineLevel="1">
      <c r="A34" s="287"/>
      <c r="B34" s="52" t="s">
        <v>279</v>
      </c>
      <c r="C34" s="55" t="s">
        <v>7</v>
      </c>
      <c r="D34" s="53">
        <v>0.99199999999999999</v>
      </c>
      <c r="E34" s="93"/>
    </row>
    <row r="35" spans="1:5" ht="15.95" hidden="1" customHeight="1" outlineLevel="1">
      <c r="A35" s="287"/>
      <c r="B35" s="57" t="s">
        <v>280</v>
      </c>
      <c r="C35" s="55" t="s">
        <v>7</v>
      </c>
      <c r="D35" s="53">
        <v>0.252</v>
      </c>
      <c r="E35" s="93"/>
    </row>
    <row r="36" spans="1:5" ht="15.95" hidden="1" customHeight="1" outlineLevel="1">
      <c r="A36" s="287"/>
      <c r="B36" s="57" t="s">
        <v>273</v>
      </c>
      <c r="C36" s="55" t="s">
        <v>7</v>
      </c>
      <c r="D36" s="53">
        <v>0.45900000000000002</v>
      </c>
      <c r="E36" s="93"/>
    </row>
    <row r="37" spans="1:5" ht="15.95" hidden="1" customHeight="1" outlineLevel="1">
      <c r="A37" s="288"/>
      <c r="B37" s="57" t="s">
        <v>271</v>
      </c>
      <c r="C37" s="55" t="s">
        <v>7</v>
      </c>
      <c r="D37" s="53">
        <v>7.1999999999999995E-2</v>
      </c>
      <c r="E37" s="93"/>
    </row>
    <row r="38" spans="1:5" ht="15.95" customHeight="1" collapsed="1">
      <c r="A38" s="253">
        <v>11</v>
      </c>
      <c r="B38" s="15" t="s">
        <v>275</v>
      </c>
      <c r="C38" s="253" t="s">
        <v>7</v>
      </c>
      <c r="D38" s="17">
        <v>3.05</v>
      </c>
      <c r="E38" s="94"/>
    </row>
    <row r="39" spans="1:5" ht="15.95" hidden="1" customHeight="1" outlineLevel="1">
      <c r="A39" s="269">
        <v>11</v>
      </c>
      <c r="B39" s="57" t="s">
        <v>281</v>
      </c>
      <c r="C39" s="269" t="s">
        <v>7</v>
      </c>
      <c r="D39" s="53">
        <v>3.05</v>
      </c>
      <c r="E39" s="93"/>
    </row>
    <row r="40" spans="1:5" ht="15.95" customHeight="1" collapsed="1">
      <c r="A40" s="253">
        <v>12</v>
      </c>
      <c r="B40" s="15" t="s">
        <v>256</v>
      </c>
      <c r="C40" s="253" t="s">
        <v>7</v>
      </c>
      <c r="D40" s="17">
        <v>0.17499999999999999</v>
      </c>
      <c r="E40" s="94"/>
    </row>
    <row r="41" spans="1:5" ht="15.95" hidden="1" customHeight="1" outlineLevel="1">
      <c r="A41" s="286">
        <v>12</v>
      </c>
      <c r="B41" s="57" t="s">
        <v>282</v>
      </c>
      <c r="C41" s="269" t="s">
        <v>7</v>
      </c>
      <c r="D41" s="53">
        <v>7.1999999999999995E-2</v>
      </c>
      <c r="E41" s="93"/>
    </row>
    <row r="42" spans="1:5" ht="15.95" hidden="1" customHeight="1" outlineLevel="1">
      <c r="A42" s="287"/>
      <c r="B42" s="57" t="s">
        <v>280</v>
      </c>
      <c r="C42" s="269" t="s">
        <v>7</v>
      </c>
      <c r="D42" s="53">
        <v>1.4E-2</v>
      </c>
      <c r="E42" s="93"/>
    </row>
    <row r="43" spans="1:5" ht="15.95" hidden="1" customHeight="1" outlineLevel="1">
      <c r="A43" s="287"/>
      <c r="B43" s="57" t="s">
        <v>283</v>
      </c>
      <c r="C43" s="269" t="s">
        <v>7</v>
      </c>
      <c r="D43" s="53">
        <v>3.1E-2</v>
      </c>
      <c r="E43" s="93"/>
    </row>
    <row r="44" spans="1:5" ht="15.95" hidden="1" customHeight="1" outlineLevel="1">
      <c r="A44" s="287"/>
      <c r="B44" s="57" t="s">
        <v>281</v>
      </c>
      <c r="C44" s="269" t="s">
        <v>7</v>
      </c>
      <c r="D44" s="53">
        <v>0.03</v>
      </c>
      <c r="E44" s="93"/>
    </row>
    <row r="45" spans="1:5" ht="15.95" hidden="1" customHeight="1" outlineLevel="1">
      <c r="A45" s="287"/>
      <c r="B45" s="57" t="s">
        <v>271</v>
      </c>
      <c r="C45" s="269" t="s">
        <v>7</v>
      </c>
      <c r="D45" s="53">
        <v>3.0000000000000001E-3</v>
      </c>
      <c r="E45" s="93"/>
    </row>
    <row r="46" spans="1:5" ht="15.95" hidden="1" customHeight="1" outlineLevel="1">
      <c r="A46" s="288"/>
      <c r="B46" s="57" t="s">
        <v>284</v>
      </c>
      <c r="C46" s="269" t="s">
        <v>7</v>
      </c>
      <c r="D46" s="53">
        <v>2.5000000000000001E-2</v>
      </c>
      <c r="E46" s="93"/>
    </row>
    <row r="47" spans="1:5" ht="15.95" customHeight="1" collapsed="1">
      <c r="A47" s="253">
        <v>13</v>
      </c>
      <c r="B47" s="22" t="s">
        <v>276</v>
      </c>
      <c r="C47" s="24" t="s">
        <v>7</v>
      </c>
      <c r="D47" s="17">
        <v>0.73099999999999998</v>
      </c>
      <c r="E47" s="94"/>
    </row>
    <row r="48" spans="1:5" ht="15.95" hidden="1" customHeight="1" outlineLevel="1">
      <c r="A48" s="286">
        <v>13</v>
      </c>
      <c r="B48" s="57" t="s">
        <v>283</v>
      </c>
      <c r="C48" s="269" t="s">
        <v>7</v>
      </c>
      <c r="D48" s="53">
        <v>0.38700000000000001</v>
      </c>
      <c r="E48" s="93"/>
    </row>
    <row r="49" spans="1:5" ht="15.95" hidden="1" customHeight="1" outlineLevel="1">
      <c r="A49" s="288"/>
      <c r="B49" s="57" t="s">
        <v>284</v>
      </c>
      <c r="C49" s="269" t="s">
        <v>7</v>
      </c>
      <c r="D49" s="53">
        <v>0.34399999999999997</v>
      </c>
      <c r="E49" s="93"/>
    </row>
    <row r="50" spans="1:5" ht="30" collapsed="1">
      <c r="A50" s="190">
        <v>14</v>
      </c>
      <c r="B50" s="15" t="s">
        <v>46</v>
      </c>
      <c r="C50" s="190" t="s">
        <v>8</v>
      </c>
      <c r="D50" s="18">
        <v>481.6</v>
      </c>
      <c r="E50" s="144"/>
    </row>
    <row r="51" spans="1:5" ht="15.95" hidden="1" customHeight="1" outlineLevel="1">
      <c r="A51" s="286">
        <v>14</v>
      </c>
      <c r="B51" s="57" t="s">
        <v>24</v>
      </c>
      <c r="C51" s="55" t="s">
        <v>37</v>
      </c>
      <c r="D51" s="246">
        <v>48.2</v>
      </c>
      <c r="E51" s="142"/>
    </row>
    <row r="52" spans="1:5" ht="15.95" hidden="1" customHeight="1" outlineLevel="1">
      <c r="A52" s="287"/>
      <c r="B52" s="57" t="s">
        <v>13</v>
      </c>
      <c r="C52" s="55" t="s">
        <v>37</v>
      </c>
      <c r="D52" s="249">
        <v>125.2</v>
      </c>
      <c r="E52" s="145"/>
    </row>
    <row r="53" spans="1:5" ht="15.95" customHeight="1" collapsed="1">
      <c r="A53" s="206">
        <v>2</v>
      </c>
      <c r="B53" s="215" t="s">
        <v>202</v>
      </c>
      <c r="C53" s="208"/>
      <c r="D53" s="214"/>
      <c r="E53" s="210"/>
    </row>
    <row r="54" spans="1:5" s="77" customFormat="1" ht="15.95" customHeight="1">
      <c r="A54" s="219" t="s">
        <v>257</v>
      </c>
      <c r="B54" s="220" t="s">
        <v>42</v>
      </c>
      <c r="C54" s="221"/>
      <c r="D54" s="222"/>
      <c r="E54" s="223"/>
    </row>
    <row r="55" spans="1:5" ht="15.95" customHeight="1">
      <c r="A55" s="224"/>
      <c r="B55" s="97" t="s">
        <v>222</v>
      </c>
      <c r="C55" s="211"/>
      <c r="D55" s="225"/>
      <c r="E55" s="218"/>
    </row>
    <row r="56" spans="1:5" ht="15.95" customHeight="1">
      <c r="A56" s="188">
        <v>1</v>
      </c>
      <c r="B56" s="30" t="s">
        <v>86</v>
      </c>
      <c r="C56" s="188" t="s">
        <v>7</v>
      </c>
      <c r="D56" s="188">
        <v>2.4079999999999999</v>
      </c>
      <c r="E56" s="141"/>
    </row>
    <row r="57" spans="1:5" ht="15.95" hidden="1" customHeight="1" outlineLevel="1">
      <c r="A57" s="286">
        <v>1</v>
      </c>
      <c r="B57" s="60" t="s">
        <v>163</v>
      </c>
      <c r="C57" s="55" t="s">
        <v>7</v>
      </c>
      <c r="D57" s="248">
        <v>0.627</v>
      </c>
      <c r="E57" s="147"/>
    </row>
    <row r="58" spans="1:5" ht="15.95" hidden="1" customHeight="1" outlineLevel="1">
      <c r="A58" s="287"/>
      <c r="B58" s="60" t="s">
        <v>285</v>
      </c>
      <c r="C58" s="199" t="s">
        <v>7</v>
      </c>
      <c r="D58" s="248">
        <v>0.45800000000000002</v>
      </c>
      <c r="E58" s="147"/>
    </row>
    <row r="59" spans="1:5" ht="15.95" hidden="1" customHeight="1" outlineLevel="1">
      <c r="A59" s="287"/>
      <c r="B59" s="60" t="s">
        <v>280</v>
      </c>
      <c r="C59" s="199" t="s">
        <v>7</v>
      </c>
      <c r="D59" s="248">
        <v>3.4000000000000002E-2</v>
      </c>
      <c r="E59" s="147"/>
    </row>
    <row r="60" spans="1:5" ht="15.95" hidden="1" customHeight="1" outlineLevel="1">
      <c r="A60" s="287"/>
      <c r="B60" s="60" t="s">
        <v>279</v>
      </c>
      <c r="C60" s="199" t="s">
        <v>7</v>
      </c>
      <c r="D60" s="248">
        <v>0.215</v>
      </c>
      <c r="E60" s="147"/>
    </row>
    <row r="61" spans="1:5" ht="15.95" hidden="1" customHeight="1" outlineLevel="1">
      <c r="A61" s="287"/>
      <c r="B61" s="60" t="s">
        <v>283</v>
      </c>
      <c r="C61" s="199" t="s">
        <v>7</v>
      </c>
      <c r="D61" s="248">
        <v>0.13500000000000001</v>
      </c>
      <c r="E61" s="147"/>
    </row>
    <row r="62" spans="1:5" ht="15.95" hidden="1" customHeight="1" outlineLevel="1">
      <c r="A62" s="287"/>
      <c r="B62" s="54" t="s">
        <v>273</v>
      </c>
      <c r="C62" s="199" t="s">
        <v>7</v>
      </c>
      <c r="D62" s="248">
        <v>4.7E-2</v>
      </c>
      <c r="E62" s="147"/>
    </row>
    <row r="63" spans="1:5" ht="15.95" hidden="1" customHeight="1" outlineLevel="1">
      <c r="A63" s="287"/>
      <c r="B63" s="60" t="s">
        <v>271</v>
      </c>
      <c r="C63" s="199" t="s">
        <v>7</v>
      </c>
      <c r="D63" s="248">
        <v>7.0999999999999994E-2</v>
      </c>
      <c r="E63" s="147"/>
    </row>
    <row r="64" spans="1:5" ht="15.95" hidden="1" customHeight="1" outlineLevel="1">
      <c r="A64" s="287"/>
      <c r="B64" s="60" t="s">
        <v>284</v>
      </c>
      <c r="C64" s="199" t="s">
        <v>7</v>
      </c>
      <c r="D64" s="248">
        <v>0.12</v>
      </c>
      <c r="E64" s="147"/>
    </row>
    <row r="65" spans="1:5" ht="15.95" hidden="1" customHeight="1" outlineLevel="1">
      <c r="A65" s="287"/>
      <c r="B65" s="60" t="s">
        <v>286</v>
      </c>
      <c r="C65" s="199" t="s">
        <v>7</v>
      </c>
      <c r="D65" s="248">
        <v>0.184</v>
      </c>
      <c r="E65" s="147"/>
    </row>
    <row r="66" spans="1:5" ht="30" hidden="1" outlineLevel="1">
      <c r="A66" s="287"/>
      <c r="B66" s="54" t="s">
        <v>164</v>
      </c>
      <c r="C66" s="55" t="s">
        <v>56</v>
      </c>
      <c r="D66" s="248" t="s">
        <v>223</v>
      </c>
      <c r="E66" s="147"/>
    </row>
    <row r="67" spans="1:5" ht="30" hidden="1" outlineLevel="1">
      <c r="A67" s="287"/>
      <c r="B67" s="54" t="s">
        <v>165</v>
      </c>
      <c r="C67" s="55" t="s">
        <v>56</v>
      </c>
      <c r="D67" s="248" t="s">
        <v>224</v>
      </c>
      <c r="E67" s="147"/>
    </row>
    <row r="68" spans="1:5" hidden="1" outlineLevel="1">
      <c r="A68" s="288"/>
      <c r="B68" s="54" t="s">
        <v>113</v>
      </c>
      <c r="C68" s="55" t="s">
        <v>56</v>
      </c>
      <c r="D68" s="248" t="s">
        <v>225</v>
      </c>
      <c r="E68" s="147"/>
    </row>
    <row r="69" spans="1:5" ht="30" collapsed="1">
      <c r="A69" s="190">
        <v>2</v>
      </c>
      <c r="B69" s="15" t="s">
        <v>46</v>
      </c>
      <c r="C69" s="190" t="s">
        <v>8</v>
      </c>
      <c r="D69" s="18">
        <v>72.2</v>
      </c>
      <c r="E69" s="148"/>
    </row>
    <row r="70" spans="1:5" ht="15.95" hidden="1" customHeight="1" outlineLevel="1">
      <c r="A70" s="286">
        <v>2</v>
      </c>
      <c r="B70" s="57" t="s">
        <v>77</v>
      </c>
      <c r="C70" s="55" t="s">
        <v>37</v>
      </c>
      <c r="D70" s="246">
        <v>9.4</v>
      </c>
      <c r="E70" s="147"/>
    </row>
    <row r="71" spans="1:5" ht="15.95" hidden="1" customHeight="1" outlineLevel="1">
      <c r="A71" s="288"/>
      <c r="B71" s="57" t="s">
        <v>13</v>
      </c>
      <c r="C71" s="55" t="s">
        <v>37</v>
      </c>
      <c r="D71" s="246">
        <v>18.8</v>
      </c>
      <c r="E71" s="147"/>
    </row>
    <row r="72" spans="1:5" ht="15.95" customHeight="1" collapsed="1">
      <c r="A72" s="212"/>
      <c r="B72" s="213" t="s">
        <v>258</v>
      </c>
      <c r="C72" s="211"/>
      <c r="D72" s="211"/>
      <c r="E72" s="138"/>
    </row>
    <row r="73" spans="1:5" ht="15.95" customHeight="1">
      <c r="A73" s="190">
        <v>3</v>
      </c>
      <c r="B73" s="30" t="s">
        <v>107</v>
      </c>
      <c r="C73" s="188" t="s">
        <v>19</v>
      </c>
      <c r="D73" s="13" t="s">
        <v>260</v>
      </c>
      <c r="E73" s="132"/>
    </row>
    <row r="74" spans="1:5" hidden="1" outlineLevel="1">
      <c r="A74" s="199">
        <v>3</v>
      </c>
      <c r="B74" s="54" t="s">
        <v>270</v>
      </c>
      <c r="C74" s="199" t="s">
        <v>7</v>
      </c>
      <c r="D74" s="59">
        <v>0.56299999999999994</v>
      </c>
      <c r="E74" s="93"/>
    </row>
    <row r="75" spans="1:5" ht="15.95" customHeight="1" collapsed="1">
      <c r="A75" s="190">
        <v>4</v>
      </c>
      <c r="B75" s="15" t="s">
        <v>109</v>
      </c>
      <c r="C75" s="190" t="s">
        <v>7</v>
      </c>
      <c r="D75" s="17">
        <v>0.56299999999999994</v>
      </c>
      <c r="E75" s="94"/>
    </row>
    <row r="76" spans="1:5" ht="15.95" customHeight="1">
      <c r="A76" s="190">
        <v>5</v>
      </c>
      <c r="B76" s="15" t="s">
        <v>103</v>
      </c>
      <c r="C76" s="190" t="s">
        <v>9</v>
      </c>
      <c r="D76" s="21">
        <v>0.3</v>
      </c>
      <c r="E76" s="94"/>
    </row>
    <row r="77" spans="1:5" ht="15.95" hidden="1" customHeight="1" outlineLevel="1">
      <c r="A77" s="286">
        <v>5</v>
      </c>
      <c r="B77" s="54" t="s">
        <v>17</v>
      </c>
      <c r="C77" s="55" t="s">
        <v>7</v>
      </c>
      <c r="D77" s="250">
        <v>0.05</v>
      </c>
      <c r="E77" s="93"/>
    </row>
    <row r="78" spans="1:5" ht="15.95" hidden="1" customHeight="1" outlineLevel="1">
      <c r="A78" s="288"/>
      <c r="B78" s="54" t="s">
        <v>18</v>
      </c>
      <c r="C78" s="55" t="s">
        <v>9</v>
      </c>
      <c r="D78" s="59">
        <v>0.3</v>
      </c>
      <c r="E78" s="93"/>
    </row>
    <row r="79" spans="1:5" ht="30" collapsed="1">
      <c r="A79" s="190">
        <v>6</v>
      </c>
      <c r="B79" s="15" t="s">
        <v>70</v>
      </c>
      <c r="C79" s="190" t="s">
        <v>8</v>
      </c>
      <c r="D79" s="21">
        <v>4.5</v>
      </c>
      <c r="E79" s="94"/>
    </row>
    <row r="80" spans="1:5" ht="15.95" hidden="1" customHeight="1" outlineLevel="1">
      <c r="A80" s="199">
        <v>6</v>
      </c>
      <c r="B80" s="54" t="s">
        <v>25</v>
      </c>
      <c r="C80" s="55" t="s">
        <v>37</v>
      </c>
      <c r="D80" s="247">
        <v>1.2</v>
      </c>
      <c r="E80" s="93"/>
    </row>
    <row r="81" spans="1:5" collapsed="1">
      <c r="A81" s="190">
        <v>7</v>
      </c>
      <c r="B81" s="15" t="s">
        <v>99</v>
      </c>
      <c r="C81" s="190" t="s">
        <v>68</v>
      </c>
      <c r="D81" s="21">
        <v>4.9000000000000004</v>
      </c>
      <c r="E81" s="94"/>
    </row>
    <row r="82" spans="1:5" ht="15.95" hidden="1" customHeight="1" outlineLevel="1">
      <c r="A82" s="193">
        <v>7</v>
      </c>
      <c r="B82" s="56" t="s">
        <v>69</v>
      </c>
      <c r="C82" s="199" t="s">
        <v>37</v>
      </c>
      <c r="D82" s="247">
        <v>14.7</v>
      </c>
      <c r="E82" s="93"/>
    </row>
    <row r="83" spans="1:5" s="78" customFormat="1" collapsed="1">
      <c r="A83" s="190">
        <v>8</v>
      </c>
      <c r="B83" s="15" t="s">
        <v>259</v>
      </c>
      <c r="C83" s="190" t="s">
        <v>7</v>
      </c>
      <c r="D83" s="13">
        <v>0.17299999999999999</v>
      </c>
      <c r="E83" s="94"/>
    </row>
    <row r="84" spans="1:5" ht="15.95" hidden="1" customHeight="1" outlineLevel="1">
      <c r="A84" s="286">
        <v>8</v>
      </c>
      <c r="B84" s="57" t="s">
        <v>285</v>
      </c>
      <c r="C84" s="199" t="s">
        <v>7</v>
      </c>
      <c r="D84" s="53">
        <v>0.108</v>
      </c>
      <c r="E84" s="93"/>
    </row>
    <row r="85" spans="1:5" ht="15.95" hidden="1" customHeight="1" outlineLevel="1">
      <c r="A85" s="287"/>
      <c r="B85" s="57" t="s">
        <v>273</v>
      </c>
      <c r="C85" s="199" t="s">
        <v>7</v>
      </c>
      <c r="D85" s="59">
        <v>4.9000000000000002E-2</v>
      </c>
      <c r="E85" s="93"/>
    </row>
    <row r="86" spans="1:5" ht="15.95" hidden="1" customHeight="1" outlineLevel="1">
      <c r="A86" s="287"/>
      <c r="B86" s="57" t="s">
        <v>271</v>
      </c>
      <c r="C86" s="199" t="s">
        <v>7</v>
      </c>
      <c r="D86" s="53">
        <v>1.2999999999999999E-2</v>
      </c>
      <c r="E86" s="93"/>
    </row>
    <row r="87" spans="1:5" ht="15.95" hidden="1" customHeight="1" outlineLevel="1">
      <c r="A87" s="288"/>
      <c r="B87" s="57" t="s">
        <v>284</v>
      </c>
      <c r="C87" s="199" t="s">
        <v>7</v>
      </c>
      <c r="D87" s="59">
        <v>3.0000000000000001E-3</v>
      </c>
      <c r="E87" s="93"/>
    </row>
    <row r="88" spans="1:5" s="110" customFormat="1" ht="30" collapsed="1">
      <c r="A88" s="189">
        <v>9</v>
      </c>
      <c r="B88" s="15" t="s">
        <v>277</v>
      </c>
      <c r="C88" s="190" t="s">
        <v>81</v>
      </c>
      <c r="D88" s="21">
        <v>5.2</v>
      </c>
      <c r="E88" s="109"/>
    </row>
    <row r="89" spans="1:5" s="110" customFormat="1" ht="15.95" hidden="1" customHeight="1" outlineLevel="1">
      <c r="A89" s="197">
        <v>9</v>
      </c>
      <c r="B89" s="57" t="s">
        <v>69</v>
      </c>
      <c r="C89" s="199" t="s">
        <v>37</v>
      </c>
      <c r="D89" s="247">
        <v>15.6</v>
      </c>
      <c r="E89" s="111"/>
    </row>
    <row r="90" spans="1:5" ht="15.95" customHeight="1" collapsed="1">
      <c r="A90" s="219" t="s">
        <v>261</v>
      </c>
      <c r="B90" s="207" t="s">
        <v>161</v>
      </c>
      <c r="C90" s="221"/>
      <c r="D90" s="222"/>
      <c r="E90" s="223"/>
    </row>
    <row r="91" spans="1:5" ht="15.95" customHeight="1">
      <c r="A91" s="226"/>
      <c r="B91" s="97" t="s">
        <v>226</v>
      </c>
      <c r="C91" s="216"/>
      <c r="D91" s="216"/>
      <c r="E91" s="210"/>
    </row>
    <row r="92" spans="1:5" ht="30">
      <c r="A92" s="188">
        <v>10</v>
      </c>
      <c r="B92" s="112" t="s">
        <v>87</v>
      </c>
      <c r="C92" s="188" t="s">
        <v>12</v>
      </c>
      <c r="D92" s="188">
        <v>12</v>
      </c>
      <c r="E92" s="135"/>
    </row>
    <row r="93" spans="1:5" ht="30" hidden="1" outlineLevel="1">
      <c r="A93" s="199">
        <v>10</v>
      </c>
      <c r="B93" s="52" t="s">
        <v>88</v>
      </c>
      <c r="C93" s="199" t="s">
        <v>12</v>
      </c>
      <c r="D93" s="240">
        <v>12</v>
      </c>
      <c r="E93" s="93"/>
    </row>
    <row r="94" spans="1:5" s="255" customFormat="1" collapsed="1">
      <c r="A94" s="244">
        <v>11</v>
      </c>
      <c r="B94" s="43" t="s">
        <v>227</v>
      </c>
      <c r="C94" s="244" t="s">
        <v>12</v>
      </c>
      <c r="D94" s="13">
        <v>6</v>
      </c>
      <c r="E94" s="244"/>
    </row>
    <row r="95" spans="1:5" s="255" customFormat="1" ht="19.5" hidden="1" customHeight="1" outlineLevel="1">
      <c r="A95" s="240">
        <v>11</v>
      </c>
      <c r="B95" s="62" t="s">
        <v>219</v>
      </c>
      <c r="C95" s="240" t="s">
        <v>12</v>
      </c>
      <c r="D95" s="59">
        <v>6</v>
      </c>
      <c r="E95" s="240"/>
    </row>
    <row r="96" spans="1:5" s="255" customFormat="1" ht="30" collapsed="1">
      <c r="A96" s="244">
        <v>12</v>
      </c>
      <c r="B96" s="15" t="s">
        <v>220</v>
      </c>
      <c r="C96" s="244" t="s">
        <v>3</v>
      </c>
      <c r="D96" s="13">
        <v>6</v>
      </c>
      <c r="E96" s="244"/>
    </row>
    <row r="97" spans="1:5" s="255" customFormat="1" hidden="1" outlineLevel="1">
      <c r="A97" s="240">
        <v>12</v>
      </c>
      <c r="B97" s="57" t="s">
        <v>228</v>
      </c>
      <c r="C97" s="240" t="s">
        <v>3</v>
      </c>
      <c r="D97" s="59">
        <v>6</v>
      </c>
      <c r="E97" s="240"/>
    </row>
    <row r="98" spans="1:5" s="255" customFormat="1" ht="30" collapsed="1">
      <c r="A98" s="244">
        <v>13</v>
      </c>
      <c r="B98" s="15" t="s">
        <v>229</v>
      </c>
      <c r="C98" s="244" t="s">
        <v>3</v>
      </c>
      <c r="D98" s="13">
        <v>6</v>
      </c>
      <c r="E98" s="244"/>
    </row>
    <row r="99" spans="1:5" s="255" customFormat="1" ht="30" hidden="1" outlineLevel="1">
      <c r="A99" s="311">
        <v>13</v>
      </c>
      <c r="B99" s="57" t="s">
        <v>230</v>
      </c>
      <c r="C99" s="272" t="s">
        <v>3</v>
      </c>
      <c r="D99" s="59">
        <v>6</v>
      </c>
      <c r="E99" s="272"/>
    </row>
    <row r="100" spans="1:5" s="255" customFormat="1" ht="30" hidden="1" outlineLevel="1">
      <c r="A100" s="311"/>
      <c r="B100" s="57" t="s">
        <v>231</v>
      </c>
      <c r="C100" s="272" t="s">
        <v>3</v>
      </c>
      <c r="D100" s="59">
        <v>6</v>
      </c>
      <c r="E100" s="272"/>
    </row>
    <row r="101" spans="1:5" s="255" customFormat="1" ht="30" collapsed="1">
      <c r="A101" s="253">
        <v>14</v>
      </c>
      <c r="B101" s="15" t="s">
        <v>115</v>
      </c>
      <c r="C101" s="253" t="s">
        <v>3</v>
      </c>
      <c r="D101" s="13">
        <v>12</v>
      </c>
      <c r="E101" s="253"/>
    </row>
    <row r="102" spans="1:5" s="255" customFormat="1" ht="30" hidden="1" outlineLevel="1">
      <c r="A102" s="272">
        <v>14</v>
      </c>
      <c r="B102" s="57" t="s">
        <v>114</v>
      </c>
      <c r="C102" s="272" t="s">
        <v>3</v>
      </c>
      <c r="D102" s="59">
        <v>12</v>
      </c>
      <c r="E102" s="272"/>
    </row>
    <row r="103" spans="1:5" collapsed="1">
      <c r="A103" s="253">
        <v>15</v>
      </c>
      <c r="B103" s="28" t="s">
        <v>44</v>
      </c>
      <c r="C103" s="253" t="s">
        <v>9</v>
      </c>
      <c r="D103" s="16">
        <v>428</v>
      </c>
      <c r="E103" s="143"/>
    </row>
    <row r="104" spans="1:5" ht="15.95" customHeight="1">
      <c r="A104" s="253">
        <v>16</v>
      </c>
      <c r="B104" s="15" t="s">
        <v>232</v>
      </c>
      <c r="C104" s="253" t="s">
        <v>10</v>
      </c>
      <c r="D104" s="13">
        <v>855</v>
      </c>
      <c r="E104" s="149"/>
    </row>
    <row r="105" spans="1:5" ht="46.5" hidden="1" customHeight="1" outlineLevel="1">
      <c r="A105" s="272">
        <v>16</v>
      </c>
      <c r="B105" s="52" t="s">
        <v>128</v>
      </c>
      <c r="C105" s="272" t="s">
        <v>7</v>
      </c>
      <c r="D105" s="53">
        <v>13.663</v>
      </c>
      <c r="E105" s="131"/>
    </row>
    <row r="106" spans="1:5" collapsed="1">
      <c r="A106" s="253">
        <v>17</v>
      </c>
      <c r="B106" s="15" t="s">
        <v>111</v>
      </c>
      <c r="C106" s="253" t="s">
        <v>10</v>
      </c>
      <c r="D106" s="16">
        <v>33</v>
      </c>
      <c r="E106" s="148"/>
    </row>
    <row r="107" spans="1:5" ht="30" hidden="1" outlineLevel="1">
      <c r="A107" s="272">
        <v>17</v>
      </c>
      <c r="B107" s="52" t="s">
        <v>112</v>
      </c>
      <c r="C107" s="272" t="s">
        <v>7</v>
      </c>
      <c r="D107" s="53">
        <v>0.52700000000000002</v>
      </c>
      <c r="E107" s="131"/>
    </row>
    <row r="108" spans="1:5" s="255" customFormat="1" ht="15.95" customHeight="1" collapsed="1">
      <c r="A108" s="253">
        <v>18</v>
      </c>
      <c r="B108" s="15" t="s">
        <v>57</v>
      </c>
      <c r="C108" s="253" t="s">
        <v>40</v>
      </c>
      <c r="D108" s="253" t="s">
        <v>236</v>
      </c>
      <c r="E108" s="42"/>
    </row>
    <row r="109" spans="1:5" s="255" customFormat="1" ht="30" hidden="1" outlineLevel="1">
      <c r="A109" s="311">
        <v>18</v>
      </c>
      <c r="B109" s="57" t="s">
        <v>233</v>
      </c>
      <c r="C109" s="272" t="s">
        <v>3</v>
      </c>
      <c r="D109" s="272">
        <v>25</v>
      </c>
      <c r="E109" s="256"/>
    </row>
    <row r="110" spans="1:5" s="255" customFormat="1" ht="15.75" hidden="1" customHeight="1" outlineLevel="1">
      <c r="A110" s="311"/>
      <c r="B110" s="57" t="s">
        <v>234</v>
      </c>
      <c r="C110" s="272" t="s">
        <v>3</v>
      </c>
      <c r="D110" s="272">
        <v>12</v>
      </c>
      <c r="E110" s="256"/>
    </row>
    <row r="111" spans="1:5" s="255" customFormat="1" ht="15.75" hidden="1" customHeight="1" outlineLevel="1">
      <c r="A111" s="311"/>
      <c r="B111" s="57" t="s">
        <v>235</v>
      </c>
      <c r="C111" s="272" t="s">
        <v>3</v>
      </c>
      <c r="D111" s="272">
        <v>12</v>
      </c>
      <c r="E111" s="256"/>
    </row>
    <row r="112" spans="1:5" s="78" customFormat="1" ht="15.95" customHeight="1" collapsed="1">
      <c r="A112" s="253">
        <v>19</v>
      </c>
      <c r="B112" s="22" t="s">
        <v>63</v>
      </c>
      <c r="C112" s="253" t="s">
        <v>7</v>
      </c>
      <c r="D112" s="253">
        <v>2.5999999999999999E-2</v>
      </c>
      <c r="E112" s="94"/>
    </row>
    <row r="113" spans="1:5" s="78" customFormat="1" hidden="1" outlineLevel="1">
      <c r="A113" s="311">
        <v>19</v>
      </c>
      <c r="B113" s="52" t="s">
        <v>129</v>
      </c>
      <c r="C113" s="272" t="s">
        <v>3</v>
      </c>
      <c r="D113" s="272">
        <v>12</v>
      </c>
      <c r="E113" s="93"/>
    </row>
    <row r="114" spans="1:5" s="78" customFormat="1" hidden="1" outlineLevel="1">
      <c r="A114" s="311"/>
      <c r="B114" s="52" t="s">
        <v>127</v>
      </c>
      <c r="C114" s="272" t="s">
        <v>3</v>
      </c>
      <c r="D114" s="272">
        <v>12</v>
      </c>
      <c r="E114" s="93"/>
    </row>
    <row r="115" spans="1:5" collapsed="1">
      <c r="A115" s="253">
        <v>20</v>
      </c>
      <c r="B115" s="28" t="s">
        <v>82</v>
      </c>
      <c r="C115" s="23"/>
      <c r="D115" s="253"/>
      <c r="E115" s="94"/>
    </row>
    <row r="116" spans="1:5" ht="15.95" customHeight="1">
      <c r="A116" s="253"/>
      <c r="B116" s="15" t="s">
        <v>43</v>
      </c>
      <c r="C116" s="253" t="s">
        <v>14</v>
      </c>
      <c r="D116" s="253">
        <v>45</v>
      </c>
      <c r="E116" s="94"/>
    </row>
    <row r="117" spans="1:5">
      <c r="A117" s="253">
        <v>21</v>
      </c>
      <c r="B117" s="15" t="s">
        <v>83</v>
      </c>
      <c r="C117" s="253" t="s">
        <v>3</v>
      </c>
      <c r="D117" s="253">
        <v>136</v>
      </c>
      <c r="E117" s="94"/>
    </row>
    <row r="118" spans="1:5" hidden="1" outlineLevel="1">
      <c r="A118" s="272">
        <v>21</v>
      </c>
      <c r="B118" s="52" t="s">
        <v>166</v>
      </c>
      <c r="C118" s="272" t="s">
        <v>3</v>
      </c>
      <c r="D118" s="272">
        <v>136</v>
      </c>
      <c r="E118" s="93"/>
    </row>
    <row r="119" spans="1:5" s="78" customFormat="1" ht="30" collapsed="1">
      <c r="A119" s="253">
        <v>22</v>
      </c>
      <c r="B119" s="22" t="s">
        <v>58</v>
      </c>
      <c r="C119" s="253" t="s">
        <v>8</v>
      </c>
      <c r="D119" s="253">
        <v>13.4</v>
      </c>
      <c r="E119" s="94"/>
    </row>
    <row r="120" spans="1:5" s="78" customFormat="1" ht="15.95" hidden="1" customHeight="1" outlineLevel="1">
      <c r="A120" s="311">
        <v>22</v>
      </c>
      <c r="B120" s="52" t="s">
        <v>24</v>
      </c>
      <c r="C120" s="272" t="s">
        <v>37</v>
      </c>
      <c r="D120" s="272">
        <v>1.3</v>
      </c>
      <c r="E120" s="93"/>
    </row>
    <row r="121" spans="1:5" s="78" customFormat="1" ht="15.95" hidden="1" customHeight="1" outlineLevel="1">
      <c r="A121" s="311"/>
      <c r="B121" s="52" t="s">
        <v>13</v>
      </c>
      <c r="C121" s="272" t="s">
        <v>37</v>
      </c>
      <c r="D121" s="272">
        <v>3.5</v>
      </c>
      <c r="E121" s="93"/>
    </row>
    <row r="122" spans="1:5" ht="30" collapsed="1">
      <c r="A122" s="190">
        <v>23</v>
      </c>
      <c r="B122" s="15" t="s">
        <v>100</v>
      </c>
      <c r="C122" s="190" t="s">
        <v>9</v>
      </c>
      <c r="D122" s="26">
        <v>0.93</v>
      </c>
      <c r="E122" s="136"/>
    </row>
    <row r="123" spans="1:5" ht="15.95" hidden="1" customHeight="1" outlineLevel="1">
      <c r="A123" s="199">
        <v>23</v>
      </c>
      <c r="B123" s="52" t="s">
        <v>84</v>
      </c>
      <c r="C123" s="199" t="s">
        <v>9</v>
      </c>
      <c r="D123" s="245">
        <v>0.93</v>
      </c>
      <c r="E123" s="142"/>
    </row>
    <row r="124" spans="1:5" s="78" customFormat="1" collapsed="1">
      <c r="A124" s="64">
        <v>24</v>
      </c>
      <c r="B124" s="22" t="s">
        <v>97</v>
      </c>
      <c r="C124" s="190" t="s">
        <v>9</v>
      </c>
      <c r="D124" s="26">
        <v>0.8</v>
      </c>
      <c r="E124" s="94"/>
    </row>
    <row r="125" spans="1:5" ht="15.95" hidden="1" customHeight="1" outlineLevel="1">
      <c r="A125" s="199">
        <v>24</v>
      </c>
      <c r="B125" s="52" t="s">
        <v>96</v>
      </c>
      <c r="C125" s="199" t="s">
        <v>9</v>
      </c>
      <c r="D125" s="245">
        <v>0.8</v>
      </c>
      <c r="E125" s="142"/>
    </row>
    <row r="126" spans="1:5" ht="30" collapsed="1">
      <c r="A126" s="190">
        <v>25</v>
      </c>
      <c r="B126" s="15" t="s">
        <v>45</v>
      </c>
      <c r="C126" s="190" t="s">
        <v>8</v>
      </c>
      <c r="D126" s="18">
        <v>42.1</v>
      </c>
      <c r="E126" s="136"/>
    </row>
    <row r="127" spans="1:5" ht="15.95" hidden="1" customHeight="1" outlineLevel="1">
      <c r="A127" s="193">
        <v>25</v>
      </c>
      <c r="B127" s="52" t="s">
        <v>85</v>
      </c>
      <c r="C127" s="59" t="s">
        <v>7</v>
      </c>
      <c r="D127" s="257">
        <v>0.16200000000000001</v>
      </c>
      <c r="E127" s="145"/>
    </row>
    <row r="128" spans="1:5" ht="30" collapsed="1">
      <c r="A128" s="190">
        <v>26</v>
      </c>
      <c r="B128" s="22" t="s">
        <v>98</v>
      </c>
      <c r="C128" s="13" t="s">
        <v>8</v>
      </c>
      <c r="D128" s="18">
        <v>6.6</v>
      </c>
      <c r="E128" s="136"/>
    </row>
    <row r="129" spans="1:5" ht="15.95" hidden="1" customHeight="1" outlineLevel="1">
      <c r="A129" s="193">
        <v>26</v>
      </c>
      <c r="B129" s="61" t="s">
        <v>101</v>
      </c>
      <c r="C129" s="202" t="s">
        <v>37</v>
      </c>
      <c r="D129" s="249">
        <v>8.6999999999999993</v>
      </c>
      <c r="E129" s="145"/>
    </row>
    <row r="130" spans="1:5" ht="15.95" customHeight="1" collapsed="1">
      <c r="A130" s="206">
        <v>3</v>
      </c>
      <c r="B130" s="215" t="s">
        <v>203</v>
      </c>
      <c r="C130" s="208"/>
      <c r="D130" s="214"/>
      <c r="E130" s="138"/>
    </row>
    <row r="131" spans="1:5">
      <c r="A131" s="189">
        <v>1</v>
      </c>
      <c r="B131" s="15" t="s">
        <v>167</v>
      </c>
      <c r="C131" s="190" t="s">
        <v>3</v>
      </c>
      <c r="D131" s="19">
        <v>1</v>
      </c>
      <c r="E131" s="143"/>
    </row>
    <row r="132" spans="1:5" hidden="1" outlineLevel="1">
      <c r="A132" s="239">
        <v>1</v>
      </c>
      <c r="B132" s="57" t="s">
        <v>168</v>
      </c>
      <c r="C132" s="240" t="s">
        <v>3</v>
      </c>
      <c r="D132" s="91">
        <v>1</v>
      </c>
      <c r="E132" s="151"/>
    </row>
    <row r="133" spans="1:5" collapsed="1">
      <c r="A133" s="200">
        <v>2</v>
      </c>
      <c r="B133" s="15" t="s">
        <v>138</v>
      </c>
      <c r="C133" s="190" t="s">
        <v>3</v>
      </c>
      <c r="D133" s="190">
        <v>6</v>
      </c>
      <c r="E133" s="143"/>
    </row>
    <row r="134" spans="1:5" hidden="1" outlineLevel="1">
      <c r="A134" s="71">
        <v>2</v>
      </c>
      <c r="B134" s="57" t="s">
        <v>139</v>
      </c>
      <c r="C134" s="240" t="s">
        <v>3</v>
      </c>
      <c r="D134" s="237">
        <v>6</v>
      </c>
      <c r="E134" s="152"/>
    </row>
    <row r="135" spans="1:5" ht="15.95" customHeight="1" collapsed="1">
      <c r="A135" s="200">
        <v>3</v>
      </c>
      <c r="B135" s="15" t="s">
        <v>93</v>
      </c>
      <c r="C135" s="190"/>
      <c r="D135" s="190"/>
      <c r="E135" s="153"/>
    </row>
    <row r="136" spans="1:5" s="82" customFormat="1" ht="15.95" customHeight="1">
      <c r="A136" s="201" t="s">
        <v>251</v>
      </c>
      <c r="B136" s="15" t="s">
        <v>169</v>
      </c>
      <c r="C136" s="190" t="s">
        <v>3</v>
      </c>
      <c r="D136" s="190">
        <v>440</v>
      </c>
      <c r="E136" s="94"/>
    </row>
    <row r="137" spans="1:5" s="82" customFormat="1" ht="15.95" customHeight="1">
      <c r="A137" s="200">
        <v>4</v>
      </c>
      <c r="B137" s="15" t="s">
        <v>94</v>
      </c>
      <c r="C137" s="190"/>
      <c r="D137" s="190"/>
      <c r="E137" s="94"/>
    </row>
    <row r="138" spans="1:5" s="82" customFormat="1" ht="15.95" customHeight="1">
      <c r="A138" s="201" t="s">
        <v>65</v>
      </c>
      <c r="B138" s="15" t="s">
        <v>170</v>
      </c>
      <c r="C138" s="190" t="s">
        <v>3</v>
      </c>
      <c r="D138" s="190">
        <v>1760</v>
      </c>
      <c r="E138" s="94"/>
    </row>
    <row r="139" spans="1:5" ht="15.95" customHeight="1">
      <c r="A139" s="189">
        <v>5</v>
      </c>
      <c r="B139" s="15" t="s">
        <v>171</v>
      </c>
      <c r="C139" s="190" t="s">
        <v>10</v>
      </c>
      <c r="D139" s="190">
        <v>84</v>
      </c>
      <c r="E139" s="146"/>
    </row>
    <row r="140" spans="1:5" hidden="1" outlineLevel="1">
      <c r="A140" s="281">
        <v>5</v>
      </c>
      <c r="B140" s="57" t="s">
        <v>172</v>
      </c>
      <c r="C140" s="199" t="s">
        <v>10</v>
      </c>
      <c r="D140" s="240">
        <v>84</v>
      </c>
      <c r="E140" s="154"/>
    </row>
    <row r="141" spans="1:5" hidden="1" outlineLevel="1">
      <c r="A141" s="283"/>
      <c r="B141" s="124" t="s">
        <v>141</v>
      </c>
      <c r="C141" s="203" t="s">
        <v>3</v>
      </c>
      <c r="D141" s="237">
        <v>48</v>
      </c>
      <c r="E141" s="155"/>
    </row>
    <row r="142" spans="1:5" ht="30" collapsed="1">
      <c r="A142" s="200">
        <v>6</v>
      </c>
      <c r="B142" s="27" t="s">
        <v>155</v>
      </c>
      <c r="C142" s="27"/>
      <c r="D142" s="66"/>
      <c r="E142" s="156"/>
    </row>
    <row r="143" spans="1:5" ht="15.95" customHeight="1">
      <c r="A143" s="116" t="s">
        <v>252</v>
      </c>
      <c r="B143" s="27" t="s">
        <v>64</v>
      </c>
      <c r="C143" s="188" t="s">
        <v>10</v>
      </c>
      <c r="D143" s="253">
        <v>2112</v>
      </c>
      <c r="E143" s="156"/>
    </row>
    <row r="144" spans="1:5" s="78" customFormat="1" ht="15.95" hidden="1" customHeight="1" outlineLevel="1">
      <c r="A144" s="289" t="s">
        <v>123</v>
      </c>
      <c r="B144" s="168" t="s">
        <v>207</v>
      </c>
      <c r="C144" s="169"/>
      <c r="D144" s="95"/>
      <c r="E144" s="171"/>
    </row>
    <row r="145" spans="1:5" s="78" customFormat="1" ht="15.95" hidden="1" customHeight="1" outlineLevel="1">
      <c r="A145" s="290"/>
      <c r="B145" s="172" t="s">
        <v>195</v>
      </c>
      <c r="C145" s="169"/>
      <c r="D145" s="95"/>
      <c r="E145" s="171"/>
    </row>
    <row r="146" spans="1:5" s="78" customFormat="1" ht="15.95" hidden="1" customHeight="1" outlineLevel="1">
      <c r="A146" s="290"/>
      <c r="B146" s="170" t="s">
        <v>189</v>
      </c>
      <c r="C146" s="169"/>
      <c r="D146" s="95"/>
      <c r="E146" s="171"/>
    </row>
    <row r="147" spans="1:5" s="78" customFormat="1" ht="15.95" hidden="1" customHeight="1" outlineLevel="1">
      <c r="A147" s="290"/>
      <c r="B147" s="170" t="s">
        <v>190</v>
      </c>
      <c r="C147" s="169"/>
      <c r="D147" s="95"/>
      <c r="E147" s="171"/>
    </row>
    <row r="148" spans="1:5" s="78" customFormat="1" ht="15.95" hidden="1" customHeight="1" outlineLevel="1">
      <c r="A148" s="290"/>
      <c r="B148" s="170" t="s">
        <v>191</v>
      </c>
      <c r="C148" s="169"/>
      <c r="D148" s="95"/>
      <c r="E148" s="171"/>
    </row>
    <row r="149" spans="1:5" s="78" customFormat="1" ht="15.95" hidden="1" customHeight="1" outlineLevel="1">
      <c r="A149" s="290"/>
      <c r="B149" s="170" t="s">
        <v>192</v>
      </c>
      <c r="C149" s="169"/>
      <c r="D149" s="95"/>
      <c r="E149" s="171"/>
    </row>
    <row r="150" spans="1:5" s="78" customFormat="1" ht="15.95" hidden="1" customHeight="1" outlineLevel="1">
      <c r="A150" s="290"/>
      <c r="B150" s="170" t="s">
        <v>193</v>
      </c>
      <c r="C150" s="169"/>
      <c r="D150" s="95"/>
      <c r="E150" s="171"/>
    </row>
    <row r="151" spans="1:5" s="78" customFormat="1" ht="15.95" hidden="1" customHeight="1" outlineLevel="1">
      <c r="A151" s="290"/>
      <c r="B151" s="170" t="s">
        <v>194</v>
      </c>
      <c r="C151" s="169"/>
      <c r="D151" s="95"/>
      <c r="E151" s="171"/>
    </row>
    <row r="152" spans="1:5" s="78" customFormat="1" ht="15.95" hidden="1" customHeight="1" outlineLevel="1">
      <c r="A152" s="290"/>
      <c r="B152" s="170" t="s">
        <v>204</v>
      </c>
      <c r="C152" s="169"/>
      <c r="D152" s="95"/>
      <c r="E152" s="171"/>
    </row>
    <row r="153" spans="1:5" s="78" customFormat="1" ht="15.95" hidden="1" customHeight="1" outlineLevel="1">
      <c r="A153" s="290"/>
      <c r="B153" s="170" t="s">
        <v>205</v>
      </c>
      <c r="C153" s="169"/>
      <c r="D153" s="95"/>
      <c r="E153" s="171"/>
    </row>
    <row r="154" spans="1:5" s="78" customFormat="1" ht="15.95" hidden="1" customHeight="1" outlineLevel="1">
      <c r="A154" s="290"/>
      <c r="B154" s="170" t="s">
        <v>206</v>
      </c>
      <c r="C154" s="169"/>
      <c r="D154" s="95"/>
      <c r="E154" s="171"/>
    </row>
    <row r="155" spans="1:5" s="78" customFormat="1" ht="15.95" hidden="1" customHeight="1" outlineLevel="1">
      <c r="A155" s="290"/>
      <c r="B155" s="173" t="s">
        <v>208</v>
      </c>
      <c r="C155" s="169"/>
      <c r="D155" s="95"/>
      <c r="E155" s="171"/>
    </row>
    <row r="156" spans="1:5" s="78" customFormat="1" ht="15.95" hidden="1" customHeight="1" outlineLevel="1">
      <c r="A156" s="203" t="s">
        <v>252</v>
      </c>
      <c r="B156" s="58" t="s">
        <v>116</v>
      </c>
      <c r="C156" s="199" t="s">
        <v>10</v>
      </c>
      <c r="D156" s="273">
        <v>2112</v>
      </c>
      <c r="E156" s="157"/>
    </row>
    <row r="157" spans="1:5" ht="15.95" customHeight="1" collapsed="1">
      <c r="A157" s="201" t="s">
        <v>253</v>
      </c>
      <c r="B157" s="66" t="s">
        <v>104</v>
      </c>
      <c r="C157" s="188" t="s">
        <v>10</v>
      </c>
      <c r="D157" s="275">
        <v>376</v>
      </c>
      <c r="E157" s="156"/>
    </row>
    <row r="158" spans="1:5" s="78" customFormat="1" ht="15.95" hidden="1" customHeight="1" outlineLevel="1">
      <c r="A158" s="125" t="s">
        <v>253</v>
      </c>
      <c r="B158" s="75" t="s">
        <v>143</v>
      </c>
      <c r="C158" s="199" t="s">
        <v>10</v>
      </c>
      <c r="D158" s="274">
        <v>376</v>
      </c>
      <c r="E158" s="157"/>
    </row>
    <row r="159" spans="1:5" s="79" customFormat="1" ht="15.95" customHeight="1" collapsed="1">
      <c r="A159" s="116" t="s">
        <v>254</v>
      </c>
      <c r="B159" s="117" t="s">
        <v>174</v>
      </c>
      <c r="C159" s="116" t="s">
        <v>10</v>
      </c>
      <c r="D159" s="198">
        <v>296</v>
      </c>
      <c r="E159" s="156"/>
    </row>
    <row r="160" spans="1:5" s="78" customFormat="1" ht="15.95" hidden="1" customHeight="1" outlineLevel="1">
      <c r="A160" s="238" t="s">
        <v>254</v>
      </c>
      <c r="B160" s="75" t="s">
        <v>144</v>
      </c>
      <c r="C160" s="199" t="s">
        <v>10</v>
      </c>
      <c r="D160" s="273">
        <v>296</v>
      </c>
      <c r="E160" s="157"/>
    </row>
    <row r="161" spans="1:5" s="82" customFormat="1" collapsed="1">
      <c r="A161" s="198">
        <v>7</v>
      </c>
      <c r="B161" s="104" t="s">
        <v>44</v>
      </c>
      <c r="C161" s="64" t="s">
        <v>9</v>
      </c>
      <c r="D161" s="227">
        <v>0.8</v>
      </c>
      <c r="E161" s="156"/>
    </row>
    <row r="162" spans="1:5" ht="15.75" customHeight="1">
      <c r="A162" s="190">
        <v>8</v>
      </c>
      <c r="B162" s="63" t="s">
        <v>162</v>
      </c>
      <c r="C162" s="64" t="s">
        <v>10</v>
      </c>
      <c r="D162" s="16">
        <v>3</v>
      </c>
      <c r="E162" s="150"/>
    </row>
    <row r="163" spans="1:5" hidden="1" outlineLevel="1">
      <c r="A163" s="199">
        <v>8</v>
      </c>
      <c r="B163" s="68" t="s">
        <v>102</v>
      </c>
      <c r="C163" s="199" t="s">
        <v>7</v>
      </c>
      <c r="D163" s="53">
        <v>1.6E-2</v>
      </c>
      <c r="E163" s="93"/>
    </row>
    <row r="164" spans="1:5" s="78" customFormat="1" collapsed="1">
      <c r="A164" s="88">
        <v>9</v>
      </c>
      <c r="B164" s="90" t="s">
        <v>145</v>
      </c>
      <c r="C164" s="88" t="s">
        <v>3</v>
      </c>
      <c r="D164" s="217">
        <v>3</v>
      </c>
      <c r="E164" s="158"/>
    </row>
    <row r="165" spans="1:5" s="78" customFormat="1" ht="15.75" hidden="1" customHeight="1" outlineLevel="1">
      <c r="A165" s="195">
        <v>9</v>
      </c>
      <c r="B165" s="126" t="s">
        <v>125</v>
      </c>
      <c r="C165" s="195" t="s">
        <v>7</v>
      </c>
      <c r="D165" s="258">
        <v>3.6999999999999998E-2</v>
      </c>
      <c r="E165" s="159"/>
    </row>
    <row r="166" spans="1:5" collapsed="1">
      <c r="A166" s="190">
        <v>10</v>
      </c>
      <c r="B166" s="15" t="s">
        <v>146</v>
      </c>
      <c r="C166" s="24" t="s">
        <v>3</v>
      </c>
      <c r="D166" s="19">
        <v>5</v>
      </c>
      <c r="E166" s="137"/>
    </row>
    <row r="167" spans="1:5" hidden="1" outlineLevel="1">
      <c r="A167" s="199">
        <v>10</v>
      </c>
      <c r="B167" s="57" t="s">
        <v>147</v>
      </c>
      <c r="C167" s="55" t="s">
        <v>3</v>
      </c>
      <c r="D167" s="91">
        <v>5</v>
      </c>
      <c r="E167" s="114"/>
    </row>
    <row r="168" spans="1:5" ht="15.95" customHeight="1" collapsed="1">
      <c r="A168" s="29"/>
      <c r="B168" s="100" t="s">
        <v>140</v>
      </c>
      <c r="C168" s="228"/>
      <c r="D168" s="229"/>
      <c r="E168" s="230"/>
    </row>
    <row r="169" spans="1:5" s="78" customFormat="1" ht="15.95" customHeight="1">
      <c r="A169" s="88">
        <v>11</v>
      </c>
      <c r="B169" s="63" t="s">
        <v>148</v>
      </c>
      <c r="C169" s="88" t="s">
        <v>3</v>
      </c>
      <c r="D169" s="185">
        <v>1</v>
      </c>
      <c r="E169" s="123"/>
    </row>
    <row r="170" spans="1:5" s="78" customFormat="1" hidden="1" outlineLevel="1">
      <c r="A170" s="199">
        <v>11</v>
      </c>
      <c r="B170" s="57" t="s">
        <v>149</v>
      </c>
      <c r="C170" s="127" t="s">
        <v>3</v>
      </c>
      <c r="D170" s="259">
        <v>1</v>
      </c>
      <c r="E170" s="108"/>
    </row>
    <row r="171" spans="1:5" s="78" customFormat="1" collapsed="1">
      <c r="A171" s="88">
        <v>12</v>
      </c>
      <c r="B171" s="63" t="s">
        <v>150</v>
      </c>
      <c r="C171" s="88" t="s">
        <v>3</v>
      </c>
      <c r="D171" s="185">
        <v>6</v>
      </c>
      <c r="E171" s="105"/>
    </row>
    <row r="172" spans="1:5" s="78" customFormat="1" ht="15.95" hidden="1" customHeight="1" outlineLevel="1">
      <c r="A172" s="286">
        <v>12</v>
      </c>
      <c r="B172" s="57" t="s">
        <v>151</v>
      </c>
      <c r="C172" s="127" t="s">
        <v>3</v>
      </c>
      <c r="D172" s="259">
        <v>6</v>
      </c>
      <c r="E172" s="108"/>
    </row>
    <row r="173" spans="1:5" s="78" customFormat="1" ht="15.95" hidden="1" customHeight="1" outlineLevel="1">
      <c r="A173" s="288"/>
      <c r="B173" s="57" t="s">
        <v>152</v>
      </c>
      <c r="C173" s="128" t="s">
        <v>3</v>
      </c>
      <c r="D173" s="260">
        <v>12</v>
      </c>
      <c r="E173" s="115"/>
    </row>
    <row r="174" spans="1:5" s="78" customFormat="1" ht="15.95" customHeight="1" collapsed="1">
      <c r="A174" s="64">
        <v>13</v>
      </c>
      <c r="B174" s="22" t="s">
        <v>153</v>
      </c>
      <c r="C174" s="190" t="s">
        <v>10</v>
      </c>
      <c r="D174" s="19">
        <v>42</v>
      </c>
      <c r="E174" s="106"/>
    </row>
    <row r="175" spans="1:5" s="78" customFormat="1" ht="15.95" hidden="1" customHeight="1" outlineLevel="1">
      <c r="A175" s="199">
        <v>13</v>
      </c>
      <c r="B175" s="52" t="s">
        <v>154</v>
      </c>
      <c r="C175" s="199" t="s">
        <v>10</v>
      </c>
      <c r="D175" s="91">
        <v>42</v>
      </c>
      <c r="E175" s="107"/>
    </row>
    <row r="176" spans="1:5" s="78" customFormat="1" ht="30" collapsed="1">
      <c r="A176" s="64">
        <v>14</v>
      </c>
      <c r="B176" s="27" t="s">
        <v>155</v>
      </c>
      <c r="C176" s="69"/>
      <c r="D176" s="184"/>
      <c r="E176" s="106"/>
    </row>
    <row r="177" spans="1:5" s="78" customFormat="1" ht="15.95" customHeight="1">
      <c r="A177" s="201" t="s">
        <v>278</v>
      </c>
      <c r="B177" s="27" t="s">
        <v>16</v>
      </c>
      <c r="C177" s="69" t="s">
        <v>10</v>
      </c>
      <c r="D177" s="19">
        <v>901</v>
      </c>
      <c r="E177" s="106"/>
    </row>
    <row r="178" spans="1:5" s="78" customFormat="1" ht="15.95" hidden="1" customHeight="1" outlineLevel="1">
      <c r="A178" s="289" t="s">
        <v>123</v>
      </c>
      <c r="B178" s="168" t="s">
        <v>209</v>
      </c>
      <c r="C178" s="174"/>
      <c r="D178" s="261"/>
      <c r="E178" s="175"/>
    </row>
    <row r="179" spans="1:5" s="78" customFormat="1" ht="15.95" hidden="1" customHeight="1" outlineLevel="1">
      <c r="A179" s="290"/>
      <c r="B179" s="170" t="s">
        <v>187</v>
      </c>
      <c r="C179" s="174"/>
      <c r="D179" s="261"/>
      <c r="E179" s="175"/>
    </row>
    <row r="180" spans="1:5" s="78" customFormat="1" ht="15.95" hidden="1" customHeight="1" outlineLevel="1">
      <c r="A180" s="290"/>
      <c r="B180" s="176" t="s">
        <v>196</v>
      </c>
      <c r="C180" s="174"/>
      <c r="D180" s="261"/>
      <c r="E180" s="175"/>
    </row>
    <row r="181" spans="1:5" s="78" customFormat="1" ht="15.95" hidden="1" customHeight="1" outlineLevel="1">
      <c r="A181" s="290"/>
      <c r="B181" s="176" t="s">
        <v>197</v>
      </c>
      <c r="C181" s="174"/>
      <c r="D181" s="261"/>
      <c r="E181" s="175"/>
    </row>
    <row r="182" spans="1:5" s="78" customFormat="1" ht="15.95" hidden="1" customHeight="1" outlineLevel="1">
      <c r="A182" s="290"/>
      <c r="B182" s="176" t="s">
        <v>210</v>
      </c>
      <c r="C182" s="174"/>
      <c r="D182" s="261"/>
      <c r="E182" s="175"/>
    </row>
    <row r="183" spans="1:5" s="78" customFormat="1" ht="15.95" hidden="1" customHeight="1" outlineLevel="1">
      <c r="A183" s="295"/>
      <c r="B183" s="176" t="s">
        <v>211</v>
      </c>
      <c r="C183" s="174"/>
      <c r="D183" s="261"/>
      <c r="E183" s="175"/>
    </row>
    <row r="184" spans="1:5" s="78" customFormat="1" ht="15.95" hidden="1" customHeight="1" outlineLevel="1">
      <c r="A184" s="204"/>
      <c r="B184" s="176" t="s">
        <v>212</v>
      </c>
      <c r="C184" s="174"/>
      <c r="D184" s="261"/>
      <c r="E184" s="175"/>
    </row>
    <row r="185" spans="1:5" s="78" customFormat="1" ht="15.95" hidden="1" customHeight="1" outlineLevel="1">
      <c r="A185" s="204"/>
      <c r="B185" s="176" t="s">
        <v>213</v>
      </c>
      <c r="C185" s="174"/>
      <c r="D185" s="261"/>
      <c r="E185" s="175"/>
    </row>
    <row r="186" spans="1:5" s="78" customFormat="1" ht="15.95" hidden="1" customHeight="1" outlineLevel="1">
      <c r="A186" s="204"/>
      <c r="B186" s="170"/>
      <c r="C186" s="174"/>
      <c r="D186" s="261"/>
      <c r="E186" s="175"/>
    </row>
    <row r="187" spans="1:5" s="78" customFormat="1" ht="15.95" hidden="1" customHeight="1" outlineLevel="1">
      <c r="A187" s="285" t="s">
        <v>278</v>
      </c>
      <c r="B187" s="57" t="s">
        <v>117</v>
      </c>
      <c r="C187" s="199" t="s">
        <v>10</v>
      </c>
      <c r="D187" s="91">
        <v>210</v>
      </c>
      <c r="E187" s="107"/>
    </row>
    <row r="188" spans="1:5" s="78" customFormat="1" ht="15.95" hidden="1" customHeight="1" outlineLevel="1">
      <c r="A188" s="285"/>
      <c r="B188" s="57" t="s">
        <v>118</v>
      </c>
      <c r="C188" s="199" t="s">
        <v>10</v>
      </c>
      <c r="D188" s="91">
        <v>60</v>
      </c>
      <c r="E188" s="107"/>
    </row>
    <row r="189" spans="1:5" s="78" customFormat="1" ht="15.95" hidden="1" customHeight="1" outlineLevel="1">
      <c r="A189" s="285"/>
      <c r="B189" s="57" t="s">
        <v>173</v>
      </c>
      <c r="C189" s="199" t="s">
        <v>10</v>
      </c>
      <c r="D189" s="91">
        <v>626</v>
      </c>
      <c r="E189" s="107"/>
    </row>
    <row r="190" spans="1:5" s="78" customFormat="1" ht="15.95" hidden="1" customHeight="1" outlineLevel="1">
      <c r="A190" s="285"/>
      <c r="B190" s="57" t="s">
        <v>142</v>
      </c>
      <c r="C190" s="199" t="s">
        <v>10</v>
      </c>
      <c r="D190" s="91">
        <v>5</v>
      </c>
      <c r="E190" s="107"/>
    </row>
    <row r="191" spans="1:5" s="78" customFormat="1" ht="30" collapsed="1">
      <c r="A191" s="64">
        <v>15</v>
      </c>
      <c r="B191" s="63" t="s">
        <v>156</v>
      </c>
      <c r="C191" s="129" t="s">
        <v>10</v>
      </c>
      <c r="D191" s="19">
        <v>77</v>
      </c>
      <c r="E191" s="106"/>
    </row>
    <row r="192" spans="1:5" s="78" customFormat="1" hidden="1" outlineLevel="1">
      <c r="A192" s="286">
        <v>15</v>
      </c>
      <c r="B192" s="57" t="s">
        <v>157</v>
      </c>
      <c r="C192" s="55" t="s">
        <v>10</v>
      </c>
      <c r="D192" s="91">
        <v>77</v>
      </c>
      <c r="E192" s="107"/>
    </row>
    <row r="193" spans="1:5" s="78" customFormat="1" ht="15.95" hidden="1" customHeight="1" outlineLevel="1">
      <c r="A193" s="287"/>
      <c r="B193" s="57" t="s">
        <v>158</v>
      </c>
      <c r="C193" s="199" t="s">
        <v>12</v>
      </c>
      <c r="D193" s="91">
        <v>7</v>
      </c>
      <c r="E193" s="107"/>
    </row>
    <row r="194" spans="1:5" s="78" customFormat="1" ht="15.95" hidden="1" customHeight="1" outlineLevel="1">
      <c r="A194" s="287"/>
      <c r="B194" s="57" t="s">
        <v>159</v>
      </c>
      <c r="C194" s="199" t="s">
        <v>3</v>
      </c>
      <c r="D194" s="91">
        <v>14</v>
      </c>
      <c r="E194" s="107"/>
    </row>
    <row r="195" spans="1:5" s="78" customFormat="1" ht="15.95" hidden="1" customHeight="1" outlineLevel="1">
      <c r="A195" s="288"/>
      <c r="B195" s="57" t="s">
        <v>160</v>
      </c>
      <c r="C195" s="199" t="s">
        <v>3</v>
      </c>
      <c r="D195" s="91">
        <v>21</v>
      </c>
      <c r="E195" s="107"/>
    </row>
    <row r="196" spans="1:5" ht="15.95" customHeight="1" collapsed="1">
      <c r="A196" s="101"/>
      <c r="B196" s="215" t="s">
        <v>39</v>
      </c>
      <c r="C196" s="102"/>
      <c r="D196" s="103"/>
      <c r="E196" s="160"/>
    </row>
    <row r="197" spans="1:5" s="80" customFormat="1" ht="15.95" customHeight="1">
      <c r="A197" s="29"/>
      <c r="B197" s="99" t="s">
        <v>237</v>
      </c>
      <c r="C197" s="98"/>
      <c r="D197" s="98"/>
      <c r="E197" s="139"/>
    </row>
    <row r="198" spans="1:5" s="80" customFormat="1" ht="15.95" customHeight="1">
      <c r="A198" s="186">
        <v>16</v>
      </c>
      <c r="B198" s="15" t="s">
        <v>78</v>
      </c>
      <c r="C198" s="190" t="s">
        <v>71</v>
      </c>
      <c r="D198" s="188">
        <v>1</v>
      </c>
      <c r="E198" s="161"/>
    </row>
    <row r="199" spans="1:5" s="80" customFormat="1" ht="30" customHeight="1">
      <c r="A199" s="189">
        <v>17</v>
      </c>
      <c r="B199" s="15" t="s">
        <v>79</v>
      </c>
      <c r="C199" s="190" t="s">
        <v>72</v>
      </c>
      <c r="D199" s="190">
        <v>1</v>
      </c>
      <c r="E199" s="140"/>
    </row>
    <row r="200" spans="1:5" s="80" customFormat="1" ht="18">
      <c r="A200" s="241">
        <v>18</v>
      </c>
      <c r="B200" s="15" t="s">
        <v>75</v>
      </c>
      <c r="C200" s="190" t="s">
        <v>71</v>
      </c>
      <c r="D200" s="190">
        <v>2</v>
      </c>
      <c r="E200" s="140"/>
    </row>
    <row r="201" spans="1:5" s="80" customFormat="1" ht="15.95" customHeight="1">
      <c r="A201" s="243">
        <v>19</v>
      </c>
      <c r="B201" s="74" t="s">
        <v>76</v>
      </c>
      <c r="C201" s="187" t="s">
        <v>72</v>
      </c>
      <c r="D201" s="187">
        <v>1</v>
      </c>
      <c r="E201" s="162"/>
    </row>
    <row r="202" spans="1:5" s="81" customFormat="1" ht="15.95" customHeight="1">
      <c r="A202" s="29"/>
      <c r="B202" s="99" t="s">
        <v>249</v>
      </c>
      <c r="C202" s="98"/>
      <c r="D202" s="73"/>
      <c r="E202" s="121"/>
    </row>
    <row r="203" spans="1:5" s="81" customFormat="1" ht="15.95" customHeight="1">
      <c r="A203" s="186">
        <v>20</v>
      </c>
      <c r="B203" s="15" t="s">
        <v>78</v>
      </c>
      <c r="C203" s="190" t="s">
        <v>71</v>
      </c>
      <c r="D203" s="185">
        <v>6</v>
      </c>
      <c r="E203" s="118"/>
    </row>
    <row r="204" spans="1:5" s="81" customFormat="1" ht="30" customHeight="1">
      <c r="A204" s="189">
        <v>21</v>
      </c>
      <c r="B204" s="15" t="s">
        <v>79</v>
      </c>
      <c r="C204" s="190" t="s">
        <v>72</v>
      </c>
      <c r="D204" s="13">
        <v>6</v>
      </c>
      <c r="E204" s="119"/>
    </row>
    <row r="205" spans="1:5" s="81" customFormat="1" ht="30" customHeight="1">
      <c r="A205" s="241">
        <v>22</v>
      </c>
      <c r="B205" s="15" t="s">
        <v>75</v>
      </c>
      <c r="C205" s="190" t="s">
        <v>71</v>
      </c>
      <c r="D205" s="13">
        <v>12</v>
      </c>
      <c r="E205" s="119"/>
    </row>
    <row r="206" spans="1:5" s="81" customFormat="1" ht="16.5" customHeight="1">
      <c r="A206" s="243">
        <v>23</v>
      </c>
      <c r="B206" s="130" t="s">
        <v>76</v>
      </c>
      <c r="C206" s="187" t="s">
        <v>72</v>
      </c>
      <c r="D206" s="209">
        <v>6</v>
      </c>
      <c r="E206" s="120"/>
    </row>
    <row r="207" spans="1:5" s="80" customFormat="1" ht="15.95" customHeight="1">
      <c r="A207" s="29"/>
      <c r="B207" s="97" t="s">
        <v>89</v>
      </c>
      <c r="C207" s="98"/>
      <c r="D207" s="98"/>
      <c r="E207" s="139"/>
    </row>
    <row r="208" spans="1:5" s="80" customFormat="1" ht="15.95" customHeight="1">
      <c r="A208" s="186">
        <v>24</v>
      </c>
      <c r="B208" s="15" t="s">
        <v>90</v>
      </c>
      <c r="C208" s="190" t="s">
        <v>71</v>
      </c>
      <c r="D208" s="275">
        <v>44</v>
      </c>
      <c r="E208" s="161"/>
    </row>
    <row r="209" spans="1:5" s="80" customFormat="1" ht="15.75" customHeight="1">
      <c r="A209" s="189">
        <v>25</v>
      </c>
      <c r="B209" s="15" t="s">
        <v>91</v>
      </c>
      <c r="C209" s="190" t="s">
        <v>105</v>
      </c>
      <c r="D209" s="275">
        <v>44</v>
      </c>
      <c r="E209" s="140"/>
    </row>
    <row r="210" spans="1:5" s="80" customFormat="1" ht="15.95" customHeight="1">
      <c r="A210" s="87">
        <v>26</v>
      </c>
      <c r="B210" s="15" t="s">
        <v>92</v>
      </c>
      <c r="C210" s="190" t="s">
        <v>72</v>
      </c>
      <c r="D210" s="275">
        <v>44</v>
      </c>
      <c r="E210" s="162"/>
    </row>
    <row r="211" spans="1:5" s="80" customFormat="1" ht="15.95" customHeight="1">
      <c r="A211" s="29"/>
      <c r="B211" s="97" t="s">
        <v>80</v>
      </c>
      <c r="C211" s="98"/>
      <c r="D211" s="98"/>
      <c r="E211" s="139"/>
    </row>
    <row r="212" spans="1:5" s="80" customFormat="1" ht="15.95" customHeight="1">
      <c r="A212" s="186">
        <v>27</v>
      </c>
      <c r="B212" s="30" t="s">
        <v>73</v>
      </c>
      <c r="C212" s="96" t="s">
        <v>3</v>
      </c>
      <c r="D212" s="96">
        <v>3</v>
      </c>
      <c r="E212" s="161"/>
    </row>
    <row r="213" spans="1:5" s="80" customFormat="1" ht="16.5" customHeight="1">
      <c r="A213" s="189">
        <v>28</v>
      </c>
      <c r="B213" s="15" t="s">
        <v>74</v>
      </c>
      <c r="C213" s="14" t="s">
        <v>3</v>
      </c>
      <c r="D213" s="14">
        <v>3</v>
      </c>
      <c r="E213" s="140"/>
    </row>
    <row r="214" spans="1:5" ht="15.95" customHeight="1">
      <c r="A214" s="206">
        <v>4</v>
      </c>
      <c r="B214" s="215" t="s">
        <v>214</v>
      </c>
      <c r="C214" s="208"/>
      <c r="D214" s="214"/>
      <c r="E214" s="210"/>
    </row>
    <row r="215" spans="1:5">
      <c r="A215" s="188">
        <v>1</v>
      </c>
      <c r="B215" s="30" t="s">
        <v>119</v>
      </c>
      <c r="C215" s="188" t="s">
        <v>3</v>
      </c>
      <c r="D215" s="188">
        <v>12</v>
      </c>
      <c r="E215" s="135"/>
    </row>
    <row r="216" spans="1:5" hidden="1" outlineLevel="1">
      <c r="A216" s="199">
        <v>1</v>
      </c>
      <c r="B216" s="52" t="s">
        <v>175</v>
      </c>
      <c r="C216" s="55" t="s">
        <v>3</v>
      </c>
      <c r="D216" s="251">
        <v>12</v>
      </c>
      <c r="E216" s="93"/>
    </row>
    <row r="217" spans="1:5" ht="30" collapsed="1">
      <c r="A217" s="89">
        <v>2</v>
      </c>
      <c r="B217" s="31" t="s">
        <v>135</v>
      </c>
      <c r="C217" s="24" t="s">
        <v>3</v>
      </c>
      <c r="D217" s="16">
        <v>6</v>
      </c>
      <c r="E217" s="143"/>
    </row>
    <row r="218" spans="1:5" ht="30" hidden="1" outlineLevel="1">
      <c r="A218" s="193">
        <v>2</v>
      </c>
      <c r="B218" s="92" t="s">
        <v>136</v>
      </c>
      <c r="C218" s="55" t="s">
        <v>3</v>
      </c>
      <c r="D218" s="254">
        <v>6</v>
      </c>
      <c r="E218" s="151"/>
    </row>
    <row r="219" spans="1:5" ht="30" collapsed="1">
      <c r="A219" s="271">
        <v>3</v>
      </c>
      <c r="B219" s="27" t="s">
        <v>131</v>
      </c>
      <c r="C219" s="253" t="s">
        <v>3</v>
      </c>
      <c r="D219" s="16">
        <v>233</v>
      </c>
      <c r="E219" s="143"/>
    </row>
    <row r="220" spans="1:5" hidden="1" outlineLevel="1">
      <c r="A220" s="281">
        <v>3</v>
      </c>
      <c r="B220" s="54" t="s">
        <v>120</v>
      </c>
      <c r="C220" s="55" t="s">
        <v>3</v>
      </c>
      <c r="D220" s="254">
        <v>233</v>
      </c>
      <c r="E220" s="151"/>
    </row>
    <row r="221" spans="1:5" hidden="1" outlineLevel="1">
      <c r="A221" s="282"/>
      <c r="B221" s="54" t="s">
        <v>215</v>
      </c>
      <c r="C221" s="55" t="s">
        <v>3</v>
      </c>
      <c r="D221" s="254">
        <v>3</v>
      </c>
      <c r="E221" s="151"/>
    </row>
    <row r="222" spans="1:5" hidden="1" outlineLevel="1">
      <c r="A222" s="282"/>
      <c r="B222" s="54" t="s">
        <v>185</v>
      </c>
      <c r="C222" s="55" t="s">
        <v>3</v>
      </c>
      <c r="D222" s="254">
        <v>6</v>
      </c>
      <c r="E222" s="151"/>
    </row>
    <row r="223" spans="1:5" hidden="1" outlineLevel="1">
      <c r="A223" s="283"/>
      <c r="B223" s="54" t="s">
        <v>121</v>
      </c>
      <c r="C223" s="55" t="s">
        <v>3</v>
      </c>
      <c r="D223" s="254">
        <v>3</v>
      </c>
      <c r="E223" s="151"/>
    </row>
    <row r="224" spans="1:5" collapsed="1">
      <c r="A224" s="190">
        <v>4</v>
      </c>
      <c r="B224" s="15" t="s">
        <v>132</v>
      </c>
      <c r="C224" s="24" t="s">
        <v>10</v>
      </c>
      <c r="D224" s="16">
        <v>90</v>
      </c>
      <c r="E224" s="143"/>
    </row>
    <row r="225" spans="1:5" hidden="1" outlineLevel="1">
      <c r="A225" s="268">
        <v>4</v>
      </c>
      <c r="B225" s="52" t="s">
        <v>133</v>
      </c>
      <c r="C225" s="55" t="s">
        <v>10</v>
      </c>
      <c r="D225" s="254">
        <v>90</v>
      </c>
      <c r="E225" s="151"/>
    </row>
    <row r="226" spans="1:5" ht="30" collapsed="1">
      <c r="A226" s="187">
        <v>5</v>
      </c>
      <c r="B226" s="15" t="s">
        <v>184</v>
      </c>
      <c r="C226" s="190" t="s">
        <v>10</v>
      </c>
      <c r="D226" s="16">
        <v>2352</v>
      </c>
      <c r="E226" s="143"/>
    </row>
    <row r="227" spans="1:5" s="78" customFormat="1" hidden="1" outlineLevel="1">
      <c r="A227" s="296"/>
      <c r="B227" s="168" t="s">
        <v>186</v>
      </c>
      <c r="C227" s="167"/>
      <c r="D227" s="175"/>
      <c r="E227" s="175"/>
    </row>
    <row r="228" spans="1:5" s="78" customFormat="1" hidden="1" outlineLevel="1">
      <c r="A228" s="297"/>
      <c r="B228" s="170" t="s">
        <v>188</v>
      </c>
      <c r="C228" s="167"/>
      <c r="D228" s="175"/>
      <c r="E228" s="175"/>
    </row>
    <row r="229" spans="1:5" s="78" customFormat="1" hidden="1" outlineLevel="1">
      <c r="A229" s="297"/>
      <c r="B229" s="170" t="s">
        <v>189</v>
      </c>
      <c r="C229" s="167"/>
      <c r="D229" s="175"/>
      <c r="E229" s="175"/>
    </row>
    <row r="230" spans="1:5" s="78" customFormat="1" hidden="1" outlineLevel="1">
      <c r="A230" s="297"/>
      <c r="B230" s="170" t="s">
        <v>190</v>
      </c>
      <c r="C230" s="167"/>
      <c r="D230" s="175"/>
      <c r="E230" s="175"/>
    </row>
    <row r="231" spans="1:5" s="78" customFormat="1" hidden="1" outlineLevel="1">
      <c r="A231" s="297"/>
      <c r="B231" s="170" t="s">
        <v>191</v>
      </c>
      <c r="C231" s="167"/>
      <c r="D231" s="175"/>
      <c r="E231" s="175"/>
    </row>
    <row r="232" spans="1:5" s="78" customFormat="1" hidden="1" outlineLevel="1">
      <c r="A232" s="297"/>
      <c r="B232" s="170" t="s">
        <v>192</v>
      </c>
      <c r="C232" s="167"/>
      <c r="D232" s="175"/>
      <c r="E232" s="175"/>
    </row>
    <row r="233" spans="1:5" s="78" customFormat="1" hidden="1" outlineLevel="1">
      <c r="A233" s="297"/>
      <c r="B233" s="170" t="s">
        <v>193</v>
      </c>
      <c r="C233" s="167"/>
      <c r="D233" s="175"/>
      <c r="E233" s="175"/>
    </row>
    <row r="234" spans="1:5" s="78" customFormat="1" hidden="1" outlineLevel="1">
      <c r="A234" s="297"/>
      <c r="B234" s="170" t="s">
        <v>194</v>
      </c>
      <c r="C234" s="167"/>
      <c r="D234" s="175"/>
      <c r="E234" s="175"/>
    </row>
    <row r="235" spans="1:5" s="78" customFormat="1" hidden="1" outlineLevel="1">
      <c r="A235" s="297"/>
      <c r="B235" s="170" t="s">
        <v>204</v>
      </c>
      <c r="C235" s="167"/>
      <c r="D235" s="175"/>
      <c r="E235" s="175"/>
    </row>
    <row r="236" spans="1:5" s="78" customFormat="1" hidden="1" outlineLevel="1">
      <c r="A236" s="297"/>
      <c r="B236" s="170" t="s">
        <v>205</v>
      </c>
      <c r="C236" s="167"/>
      <c r="D236" s="175"/>
      <c r="E236" s="175"/>
    </row>
    <row r="237" spans="1:5" s="78" customFormat="1" hidden="1" outlineLevel="1">
      <c r="A237" s="297"/>
      <c r="B237" s="170" t="s">
        <v>206</v>
      </c>
      <c r="C237" s="167"/>
      <c r="D237" s="175"/>
      <c r="E237" s="175"/>
    </row>
    <row r="238" spans="1:5" s="78" customFormat="1" hidden="1" outlineLevel="1">
      <c r="A238" s="297"/>
      <c r="B238" s="170"/>
      <c r="C238" s="167"/>
      <c r="D238" s="175"/>
      <c r="E238" s="175"/>
    </row>
    <row r="239" spans="1:5" s="78" customFormat="1" hidden="1" outlineLevel="1">
      <c r="A239" s="297"/>
      <c r="B239" s="173" t="s">
        <v>216</v>
      </c>
      <c r="C239" s="167"/>
      <c r="D239" s="175"/>
      <c r="E239" s="175"/>
    </row>
    <row r="240" spans="1:5" hidden="1" outlineLevel="1">
      <c r="A240" s="286">
        <v>5</v>
      </c>
      <c r="B240" s="52" t="s">
        <v>106</v>
      </c>
      <c r="C240" s="55" t="s">
        <v>10</v>
      </c>
      <c r="D240" s="254">
        <v>120</v>
      </c>
      <c r="E240" s="151"/>
    </row>
    <row r="241" spans="1:5" s="78" customFormat="1" hidden="1" outlineLevel="1">
      <c r="A241" s="287"/>
      <c r="B241" s="52" t="s">
        <v>137</v>
      </c>
      <c r="C241" s="55" t="s">
        <v>10</v>
      </c>
      <c r="D241" s="254">
        <v>2232</v>
      </c>
      <c r="E241" s="157"/>
    </row>
    <row r="242" spans="1:5" ht="15.75" collapsed="1">
      <c r="A242" s="231">
        <v>5</v>
      </c>
      <c r="B242" s="232" t="s">
        <v>217</v>
      </c>
      <c r="C242" s="214"/>
      <c r="D242" s="214"/>
      <c r="E242" s="233"/>
    </row>
    <row r="243" spans="1:5" ht="15.95" customHeight="1">
      <c r="A243" s="186">
        <v>1</v>
      </c>
      <c r="B243" s="44" t="s">
        <v>39</v>
      </c>
      <c r="C243" s="242" t="s">
        <v>12</v>
      </c>
      <c r="D243" s="217">
        <v>1</v>
      </c>
      <c r="E243" s="135"/>
    </row>
    <row r="244" spans="1:5" ht="15.95" customHeight="1">
      <c r="A244" s="25"/>
      <c r="B244" s="15" t="s">
        <v>47</v>
      </c>
      <c r="C244" s="244"/>
      <c r="D244" s="13">
        <v>0</v>
      </c>
      <c r="E244" s="94"/>
    </row>
    <row r="245" spans="1:5" ht="15.95" customHeight="1">
      <c r="A245" s="45"/>
      <c r="B245" s="15" t="s">
        <v>48</v>
      </c>
      <c r="C245" s="244"/>
      <c r="D245" s="13">
        <v>0</v>
      </c>
      <c r="E245" s="113"/>
    </row>
    <row r="246" spans="1:5" ht="15.95" customHeight="1">
      <c r="A246" s="45"/>
      <c r="B246" s="15" t="s">
        <v>49</v>
      </c>
      <c r="C246" s="244"/>
      <c r="D246" s="13">
        <v>6</v>
      </c>
      <c r="E246" s="113"/>
    </row>
    <row r="247" spans="1:5" ht="15.95" customHeight="1">
      <c r="A247" s="45"/>
      <c r="B247" s="15" t="s">
        <v>50</v>
      </c>
      <c r="C247" s="244"/>
      <c r="D247" s="13">
        <v>12</v>
      </c>
      <c r="E247" s="113"/>
    </row>
    <row r="248" spans="1:5" ht="15.95" customHeight="1">
      <c r="A248" s="45"/>
      <c r="B248" s="15" t="s">
        <v>95</v>
      </c>
      <c r="C248" s="244"/>
      <c r="D248" s="13">
        <v>1</v>
      </c>
      <c r="E248" s="113"/>
    </row>
    <row r="249" spans="1:5">
      <c r="A249" s="45"/>
      <c r="B249" s="15" t="s">
        <v>51</v>
      </c>
      <c r="C249" s="244"/>
      <c r="D249" s="13">
        <v>0</v>
      </c>
      <c r="E249" s="113"/>
    </row>
    <row r="250" spans="1:5">
      <c r="A250" s="45"/>
      <c r="B250" s="15" t="s">
        <v>238</v>
      </c>
      <c r="C250" s="244"/>
      <c r="D250" s="13">
        <v>19</v>
      </c>
      <c r="E250" s="113"/>
    </row>
    <row r="251" spans="1:5" ht="30">
      <c r="A251" s="45"/>
      <c r="B251" s="15" t="s">
        <v>239</v>
      </c>
      <c r="C251" s="244"/>
      <c r="D251" s="13">
        <v>19</v>
      </c>
      <c r="E251" s="113"/>
    </row>
    <row r="252" spans="1:5" ht="15.95" customHeight="1">
      <c r="A252" s="45"/>
      <c r="B252" s="15" t="s">
        <v>52</v>
      </c>
      <c r="C252" s="244"/>
      <c r="D252" s="244">
        <v>1</v>
      </c>
      <c r="E252" s="150"/>
    </row>
    <row r="253" spans="1:5" ht="15.95" customHeight="1">
      <c r="A253" s="45"/>
      <c r="B253" s="15" t="s">
        <v>53</v>
      </c>
      <c r="C253" s="244"/>
      <c r="D253" s="244">
        <v>1</v>
      </c>
      <c r="E253" s="150"/>
    </row>
    <row r="254" spans="1:5" ht="15.95" customHeight="1">
      <c r="A254" s="45"/>
      <c r="B254" s="15" t="s">
        <v>54</v>
      </c>
      <c r="C254" s="244"/>
      <c r="D254" s="244">
        <v>1</v>
      </c>
      <c r="E254" s="150"/>
    </row>
    <row r="255" spans="1:5">
      <c r="A255" s="45"/>
      <c r="B255" s="15" t="s">
        <v>55</v>
      </c>
      <c r="C255" s="244"/>
      <c r="D255" s="244">
        <v>1</v>
      </c>
      <c r="E255" s="143"/>
    </row>
    <row r="256" spans="1:5">
      <c r="A256" s="25"/>
      <c r="B256" s="15" t="s">
        <v>240</v>
      </c>
      <c r="C256" s="244"/>
      <c r="D256" s="244"/>
      <c r="E256" s="94"/>
    </row>
    <row r="258" spans="1:5" customFormat="1" ht="15.75">
      <c r="A258" s="133" t="s">
        <v>130</v>
      </c>
      <c r="B258" s="133"/>
      <c r="C258" s="163"/>
      <c r="D258" s="164"/>
      <c r="E258" s="165"/>
    </row>
    <row r="259" spans="1:5" customFormat="1" ht="61.5" customHeight="1">
      <c r="A259" s="284" t="s">
        <v>176</v>
      </c>
      <c r="B259" s="284"/>
      <c r="C259" s="284"/>
      <c r="D259" s="284"/>
      <c r="E259" s="284"/>
    </row>
    <row r="260" spans="1:5" customFormat="1" ht="21" customHeight="1">
      <c r="A260" s="284" t="s">
        <v>177</v>
      </c>
      <c r="B260" s="284"/>
      <c r="C260" s="284"/>
      <c r="D260" s="294"/>
      <c r="E260" s="294"/>
    </row>
    <row r="261" spans="1:5" customFormat="1" ht="48.75" customHeight="1">
      <c r="A261" s="292" t="s">
        <v>178</v>
      </c>
      <c r="B261" s="292"/>
      <c r="C261" s="292"/>
      <c r="D261" s="292"/>
      <c r="E261" s="292"/>
    </row>
    <row r="262" spans="1:5" customFormat="1" ht="118.5" customHeight="1">
      <c r="A262" s="291" t="s">
        <v>243</v>
      </c>
      <c r="B262" s="291"/>
      <c r="C262" s="291"/>
      <c r="D262" s="291"/>
      <c r="E262" s="291"/>
    </row>
    <row r="263" spans="1:5" customFormat="1" ht="100.5" customHeight="1">
      <c r="A263" s="292" t="s">
        <v>244</v>
      </c>
      <c r="B263" s="292"/>
      <c r="C263" s="292"/>
      <c r="D263" s="292"/>
      <c r="E263" s="292"/>
    </row>
    <row r="264" spans="1:5" customFormat="1" ht="63.75" customHeight="1">
      <c r="A264" s="293" t="s">
        <v>183</v>
      </c>
      <c r="B264" s="293"/>
      <c r="C264" s="293"/>
      <c r="D264" s="293"/>
      <c r="E264" s="293"/>
    </row>
    <row r="265" spans="1:5" customFormat="1" ht="41.25" customHeight="1">
      <c r="A265" s="284" t="s">
        <v>179</v>
      </c>
      <c r="B265" s="284"/>
      <c r="C265" s="284"/>
      <c r="D265" s="284"/>
      <c r="E265" s="284"/>
    </row>
    <row r="266" spans="1:5" customFormat="1" ht="63.75" customHeight="1">
      <c r="A266" s="284" t="s">
        <v>199</v>
      </c>
      <c r="B266" s="284"/>
      <c r="C266" s="284"/>
      <c r="D266" s="284"/>
      <c r="E266" s="284"/>
    </row>
    <row r="267" spans="1:5" s="134" customFormat="1" ht="23.25" customHeight="1">
      <c r="A267" s="299" t="s">
        <v>241</v>
      </c>
      <c r="B267" s="299"/>
      <c r="C267" s="299"/>
      <c r="D267" s="299"/>
      <c r="E267" s="299"/>
    </row>
    <row r="268" spans="1:5" s="110" customFormat="1" ht="59.25" customHeight="1" collapsed="1">
      <c r="A268" s="300" t="s">
        <v>218</v>
      </c>
      <c r="B268" s="300"/>
      <c r="C268" s="300"/>
      <c r="D268" s="300"/>
      <c r="E268" s="300"/>
    </row>
    <row r="269" spans="1:5" customFormat="1" ht="29.25" customHeight="1">
      <c r="A269" s="284" t="s">
        <v>180</v>
      </c>
      <c r="B269" s="284"/>
      <c r="C269" s="284"/>
      <c r="D269" s="298"/>
      <c r="E269" s="298"/>
    </row>
    <row r="270" spans="1:5" customFormat="1" ht="74.25" customHeight="1">
      <c r="A270" s="284" t="s">
        <v>181</v>
      </c>
      <c r="B270" s="284"/>
      <c r="C270" s="284"/>
      <c r="D270" s="284"/>
      <c r="E270" s="284"/>
    </row>
    <row r="271" spans="1:5" customFormat="1" ht="31.5" customHeight="1">
      <c r="A271" s="301" t="s">
        <v>182</v>
      </c>
      <c r="B271" s="301"/>
      <c r="C271" s="301"/>
      <c r="D271" s="301"/>
      <c r="E271" s="301"/>
    </row>
    <row r="272" spans="1:5" customFormat="1" ht="33.75" customHeight="1">
      <c r="A272" s="301" t="s">
        <v>200</v>
      </c>
      <c r="B272" s="301"/>
      <c r="C272" s="301"/>
      <c r="D272" s="302"/>
      <c r="E272" s="302"/>
    </row>
    <row r="273" spans="1:5" customFormat="1" ht="33.75" customHeight="1">
      <c r="A273" s="292" t="s">
        <v>262</v>
      </c>
      <c r="B273" s="292"/>
      <c r="C273" s="292"/>
      <c r="D273" s="292"/>
      <c r="E273" s="292"/>
    </row>
    <row r="274" spans="1:5" customFormat="1" ht="82.5" customHeight="1">
      <c r="A274" s="292" t="s">
        <v>263</v>
      </c>
      <c r="B274" s="303"/>
      <c r="C274" s="303"/>
      <c r="D274" s="303"/>
      <c r="E274" s="303"/>
    </row>
    <row r="275" spans="1:5" customFormat="1" ht="30" customHeight="1">
      <c r="A275" s="291" t="s">
        <v>291</v>
      </c>
      <c r="B275" s="291"/>
      <c r="C275" s="291"/>
      <c r="D275" s="291"/>
      <c r="E275" s="291"/>
    </row>
    <row r="276" spans="1:5" customFormat="1" ht="63" customHeight="1">
      <c r="A276" s="293" t="s">
        <v>264</v>
      </c>
      <c r="B276" s="293"/>
      <c r="C276" s="293"/>
      <c r="D276" s="293"/>
      <c r="E276" s="293"/>
    </row>
    <row r="277" spans="1:5" customFormat="1" ht="79.5" customHeight="1">
      <c r="A277" s="293" t="s">
        <v>265</v>
      </c>
      <c r="B277" s="293"/>
      <c r="C277" s="293"/>
      <c r="D277" s="293"/>
      <c r="E277" s="293"/>
    </row>
    <row r="278" spans="1:5" customFormat="1" ht="44.25" customHeight="1">
      <c r="A278" s="298" t="s">
        <v>266</v>
      </c>
      <c r="B278" s="298"/>
      <c r="C278" s="298"/>
      <c r="D278" s="298"/>
      <c r="E278" s="298"/>
    </row>
    <row r="279" spans="1:5" customFormat="1" ht="15.75">
      <c r="A279" s="177"/>
      <c r="B279" s="178"/>
      <c r="C279" s="177"/>
      <c r="D279" s="177"/>
      <c r="E279" s="179"/>
    </row>
    <row r="280" spans="1:5" customFormat="1">
      <c r="A280" s="298" t="s">
        <v>245</v>
      </c>
      <c r="B280" s="298"/>
      <c r="C280" s="298"/>
      <c r="D280" s="298"/>
      <c r="E280" s="179"/>
    </row>
    <row r="281" spans="1:5" customFormat="1">
      <c r="A281" s="38"/>
      <c r="B281" s="38"/>
      <c r="C281" s="38"/>
      <c r="D281" s="38"/>
      <c r="E281" s="165"/>
    </row>
    <row r="282" spans="1:5" customFormat="1">
      <c r="A282" s="38"/>
      <c r="B282" s="38"/>
      <c r="C282" s="38"/>
      <c r="D282" s="38"/>
      <c r="E282" s="165"/>
    </row>
    <row r="283" spans="1:5" customFormat="1">
      <c r="A283" s="72"/>
      <c r="B283" s="72"/>
      <c r="C283" s="72"/>
      <c r="D283" s="38"/>
      <c r="E283" s="165"/>
    </row>
  </sheetData>
  <autoFilter ref="A8:E256" xr:uid="{00000000-0009-0000-0000-000000000000}"/>
  <mergeCells count="50">
    <mergeCell ref="A120:A121"/>
    <mergeCell ref="A57:A68"/>
    <mergeCell ref="A70:A71"/>
    <mergeCell ref="A84:A87"/>
    <mergeCell ref="A77:A78"/>
    <mergeCell ref="A113:A114"/>
    <mergeCell ref="A109:A111"/>
    <mergeCell ref="A99:A100"/>
    <mergeCell ref="A9:E9"/>
    <mergeCell ref="A51:A52"/>
    <mergeCell ref="A5:E5"/>
    <mergeCell ref="A2:E2"/>
    <mergeCell ref="A3:E3"/>
    <mergeCell ref="A4:E4"/>
    <mergeCell ref="A16:A17"/>
    <mergeCell ref="A23:A24"/>
    <mergeCell ref="A26:A28"/>
    <mergeCell ref="A32:A37"/>
    <mergeCell ref="A41:A46"/>
    <mergeCell ref="A48:A49"/>
    <mergeCell ref="A227:A239"/>
    <mergeCell ref="A280:D280"/>
    <mergeCell ref="A270:E270"/>
    <mergeCell ref="A267:E267"/>
    <mergeCell ref="A268:E268"/>
    <mergeCell ref="A269:E269"/>
    <mergeCell ref="A271:E271"/>
    <mergeCell ref="A272:E272"/>
    <mergeCell ref="A274:E274"/>
    <mergeCell ref="A275:E275"/>
    <mergeCell ref="A276:E276"/>
    <mergeCell ref="A277:E277"/>
    <mergeCell ref="A278:E278"/>
    <mergeCell ref="A273:E273"/>
    <mergeCell ref="A220:A223"/>
    <mergeCell ref="A266:E266"/>
    <mergeCell ref="A140:A141"/>
    <mergeCell ref="A187:A190"/>
    <mergeCell ref="A192:A195"/>
    <mergeCell ref="A144:A155"/>
    <mergeCell ref="A262:E262"/>
    <mergeCell ref="A263:E263"/>
    <mergeCell ref="A264:E264"/>
    <mergeCell ref="A265:E265"/>
    <mergeCell ref="A259:E259"/>
    <mergeCell ref="A172:A173"/>
    <mergeCell ref="A260:E260"/>
    <mergeCell ref="A261:E261"/>
    <mergeCell ref="A178:A183"/>
    <mergeCell ref="A240:A241"/>
  </mergeCells>
  <printOptions horizontalCentered="1"/>
  <pageMargins left="0.39370078740157483" right="0.19685039370078741" top="0.39370078740157483" bottom="0.59055118110236227" header="0.31496062992125984" footer="0.31496062992125984"/>
  <pageSetup paperSize="9" scale="60" fitToHeight="21" orientation="portrait" r:id="rId1"/>
  <headerFooter>
    <oddFooter>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FF0000"/>
    <pageSetUpPr fitToPage="1"/>
  </sheetPr>
  <dimension ref="A1:L138"/>
  <sheetViews>
    <sheetView zoomScale="85" zoomScaleNormal="85" zoomScaleSheetLayoutView="85" workbookViewId="0">
      <selection activeCell="A4" sqref="A4:J4"/>
    </sheetView>
  </sheetViews>
  <sheetFormatPr defaultRowHeight="15" outlineLevelRow="1"/>
  <cols>
    <col min="1" max="1" width="6.42578125" style="180" customWidth="1"/>
    <col min="2" max="2" width="79.42578125" style="34" customWidth="1"/>
    <col min="3" max="3" width="16" style="180" customWidth="1"/>
    <col min="4" max="4" width="20.5703125" style="180" customWidth="1"/>
    <col min="5" max="5" width="17" style="180" customWidth="1"/>
    <col min="6" max="6" width="15.85546875" style="180" customWidth="1"/>
    <col min="7" max="8" width="18.7109375" style="180" customWidth="1"/>
    <col min="9" max="9" width="25.42578125" style="34" customWidth="1"/>
    <col min="10" max="10" width="22.42578125" style="180" customWidth="1"/>
    <col min="11" max="11" width="16" style="32" customWidth="1"/>
    <col min="12" max="12" width="12.5703125" style="32" customWidth="1"/>
    <col min="13" max="13" width="15.28515625" style="32" customWidth="1"/>
    <col min="14" max="23" width="8.7109375" style="32" customWidth="1"/>
    <col min="24" max="16384" width="9.140625" style="32"/>
  </cols>
  <sheetData>
    <row r="1" spans="1:12" ht="15" customHeight="1" outlineLevel="1">
      <c r="A1" s="70"/>
      <c r="B1" s="83"/>
      <c r="D1" s="33"/>
      <c r="J1" s="83" t="s">
        <v>297</v>
      </c>
    </row>
    <row r="2" spans="1:12" ht="15" customHeight="1">
      <c r="A2" s="315" t="s">
        <v>290</v>
      </c>
      <c r="B2" s="315"/>
      <c r="C2" s="315"/>
      <c r="D2" s="315"/>
      <c r="E2" s="315"/>
      <c r="F2" s="315"/>
      <c r="G2" s="315"/>
      <c r="H2" s="315"/>
      <c r="I2" s="315"/>
      <c r="J2" s="315"/>
    </row>
    <row r="3" spans="1:12" s="36" customFormat="1" ht="15" customHeight="1">
      <c r="A3" s="315" t="str">
        <f>'ТЗ 201а'!A4:E4</f>
        <v>"Куст скважин № 201а" (обустройство)</v>
      </c>
      <c r="B3" s="315"/>
      <c r="C3" s="315"/>
      <c r="D3" s="315"/>
      <c r="E3" s="315"/>
      <c r="F3" s="315"/>
      <c r="G3" s="315"/>
      <c r="H3" s="315"/>
      <c r="I3" s="315"/>
      <c r="J3" s="315"/>
    </row>
    <row r="4" spans="1:12" ht="15" customHeight="1">
      <c r="A4" s="315" t="str">
        <f>'ТЗ 201а'!A5:E5</f>
        <v>Проект "Обустройство Северо-Западной части Западно-Варьеганского месторождения"</v>
      </c>
      <c r="B4" s="315"/>
      <c r="C4" s="315"/>
      <c r="D4" s="315"/>
      <c r="E4" s="315"/>
      <c r="F4" s="315"/>
      <c r="G4" s="315"/>
      <c r="H4" s="315"/>
      <c r="I4" s="315"/>
      <c r="J4" s="315"/>
    </row>
    <row r="5" spans="1:12" s="36" customFormat="1" ht="15" customHeight="1">
      <c r="A5" s="180"/>
      <c r="B5" s="46"/>
      <c r="C5" s="47"/>
      <c r="D5" s="47"/>
      <c r="E5" s="47"/>
      <c r="F5" s="47"/>
      <c r="G5" s="47"/>
      <c r="H5" s="47"/>
      <c r="I5" s="47"/>
      <c r="J5" s="47"/>
    </row>
    <row r="6" spans="1:12" ht="39" customHeight="1">
      <c r="A6" s="316" t="s">
        <v>134</v>
      </c>
      <c r="B6" s="318" t="s">
        <v>0</v>
      </c>
      <c r="C6" s="318" t="s">
        <v>41</v>
      </c>
      <c r="D6" s="318" t="s">
        <v>242</v>
      </c>
      <c r="E6" s="318" t="s">
        <v>60</v>
      </c>
      <c r="F6" s="318" t="s">
        <v>61</v>
      </c>
      <c r="G6" s="318" t="s">
        <v>59</v>
      </c>
      <c r="H6" s="318"/>
      <c r="I6" s="318" t="s">
        <v>6</v>
      </c>
      <c r="J6" s="318" t="s">
        <v>62</v>
      </c>
      <c r="L6" s="318"/>
    </row>
    <row r="7" spans="1:12" ht="39" customHeight="1">
      <c r="A7" s="317"/>
      <c r="B7" s="318"/>
      <c r="C7" s="318"/>
      <c r="D7" s="318"/>
      <c r="E7" s="318"/>
      <c r="F7" s="318"/>
      <c r="G7" s="181" t="s">
        <v>66</v>
      </c>
      <c r="H7" s="181" t="s">
        <v>67</v>
      </c>
      <c r="I7" s="318"/>
      <c r="J7" s="318"/>
      <c r="L7" s="318"/>
    </row>
    <row r="8" spans="1:12" ht="15.75" customHeight="1">
      <c r="A8" s="37">
        <v>1</v>
      </c>
      <c r="B8" s="37">
        <v>2</v>
      </c>
      <c r="C8" s="37">
        <v>3</v>
      </c>
      <c r="D8" s="37">
        <v>4</v>
      </c>
      <c r="E8" s="37">
        <v>5</v>
      </c>
      <c r="F8" s="37">
        <v>6</v>
      </c>
      <c r="G8" s="37">
        <v>7</v>
      </c>
      <c r="H8" s="37">
        <v>8</v>
      </c>
      <c r="I8" s="37">
        <v>9</v>
      </c>
      <c r="J8" s="37">
        <v>10</v>
      </c>
    </row>
    <row r="9" spans="1:12" s="36" customFormat="1" ht="15.95" customHeight="1">
      <c r="A9" s="191">
        <f>'ТЗ 201а'!A10</f>
        <v>1</v>
      </c>
      <c r="B9" s="262" t="str">
        <f>'ТЗ 201а'!B10</f>
        <v>Кабельная эстакада КС № 201а</v>
      </c>
      <c r="C9" s="253"/>
      <c r="D9" s="253"/>
      <c r="E9" s="27"/>
      <c r="F9" s="27"/>
      <c r="G9" s="27"/>
      <c r="H9" s="27"/>
      <c r="I9" s="27"/>
      <c r="J9" s="27"/>
    </row>
    <row r="10" spans="1:12" s="36" customFormat="1" ht="15.95" customHeight="1">
      <c r="A10" s="253">
        <v>2</v>
      </c>
      <c r="B10" s="183" t="str">
        <f>'ТЗ 201а'!B13</f>
        <v>Труба 159х8 ст.09Г2С ГОСТ 10704-91</v>
      </c>
      <c r="C10" s="252" t="str">
        <f>'ТЗ 201а'!C13</f>
        <v>тн</v>
      </c>
      <c r="D10" s="252">
        <f>'ТЗ 201а'!D13</f>
        <v>4.1289999999999996</v>
      </c>
      <c r="E10" s="27"/>
      <c r="F10" s="27"/>
      <c r="G10" s="253" t="s">
        <v>246</v>
      </c>
      <c r="H10" s="27"/>
      <c r="I10" s="27"/>
      <c r="J10" s="27"/>
    </row>
    <row r="11" spans="1:12" s="36" customFormat="1" ht="15.95" customHeight="1">
      <c r="A11" s="312">
        <v>4</v>
      </c>
      <c r="B11" s="183" t="str">
        <f>'ТЗ 201а'!B16</f>
        <v>Цемент М-400</v>
      </c>
      <c r="C11" s="252" t="str">
        <f>'ТЗ 201а'!C16</f>
        <v>тн</v>
      </c>
      <c r="D11" s="252">
        <f>'ТЗ 201а'!D16</f>
        <v>0.37</v>
      </c>
      <c r="E11" s="27"/>
      <c r="F11" s="27"/>
      <c r="G11" s="27"/>
      <c r="H11" s="253" t="s">
        <v>246</v>
      </c>
      <c r="I11" s="27"/>
      <c r="J11" s="27"/>
    </row>
    <row r="12" spans="1:12" s="36" customFormat="1" ht="15.95" customHeight="1">
      <c r="A12" s="313"/>
      <c r="B12" s="183" t="str">
        <f>'ТЗ 201а'!B17</f>
        <v>Песок</v>
      </c>
      <c r="C12" s="252" t="str">
        <f>'ТЗ 201а'!C17</f>
        <v>м3</v>
      </c>
      <c r="D12" s="18">
        <f>'ТЗ 201а'!D17</f>
        <v>2</v>
      </c>
      <c r="E12" s="27"/>
      <c r="F12" s="27"/>
      <c r="G12" s="253" t="s">
        <v>246</v>
      </c>
      <c r="H12" s="27"/>
      <c r="I12" s="27"/>
      <c r="J12" s="27"/>
    </row>
    <row r="13" spans="1:12" s="35" customFormat="1" ht="15.95" customHeight="1">
      <c r="A13" s="253">
        <v>5</v>
      </c>
      <c r="B13" s="183" t="str">
        <f>'ТЗ 201а'!B19</f>
        <v>Эмаль КО-198</v>
      </c>
      <c r="C13" s="252" t="str">
        <f>'ТЗ 201а'!C19</f>
        <v>кг</v>
      </c>
      <c r="D13" s="18">
        <f>'ТЗ 201а'!D19</f>
        <v>8.6</v>
      </c>
      <c r="E13" s="27"/>
      <c r="F13" s="27"/>
      <c r="G13" s="27"/>
      <c r="H13" s="253" t="s">
        <v>246</v>
      </c>
      <c r="I13" s="27"/>
      <c r="J13" s="27"/>
    </row>
    <row r="14" spans="1:12" s="35" customFormat="1" ht="15.95" customHeight="1">
      <c r="A14" s="253">
        <v>6</v>
      </c>
      <c r="B14" s="27" t="str">
        <f>'ТЗ 201а'!B21</f>
        <v>Мастика МБР-75</v>
      </c>
      <c r="C14" s="253" t="str">
        <f>'ТЗ 201а'!C21</f>
        <v>кг</v>
      </c>
      <c r="D14" s="253">
        <f>'ТЗ 201а'!D21</f>
        <v>108.6</v>
      </c>
      <c r="E14" s="27"/>
      <c r="F14" s="27"/>
      <c r="G14" s="27"/>
      <c r="H14" s="253" t="s">
        <v>246</v>
      </c>
      <c r="I14" s="27"/>
      <c r="J14" s="27"/>
    </row>
    <row r="15" spans="1:12" s="36" customFormat="1" ht="15.95" customHeight="1">
      <c r="A15" s="312">
        <v>7</v>
      </c>
      <c r="B15" s="27" t="str">
        <f>'ТЗ 201а'!B23</f>
        <v>Лист 6 С345</v>
      </c>
      <c r="C15" s="253" t="str">
        <f>'ТЗ 201а'!C23</f>
        <v>тн</v>
      </c>
      <c r="D15" s="253">
        <f>'ТЗ 201а'!D23</f>
        <v>5.5E-2</v>
      </c>
      <c r="E15" s="27"/>
      <c r="F15" s="27"/>
      <c r="G15" s="253"/>
      <c r="H15" s="277" t="s">
        <v>246</v>
      </c>
      <c r="I15" s="27"/>
      <c r="J15" s="27"/>
    </row>
    <row r="16" spans="1:12" s="36" customFormat="1" ht="15.95" customHeight="1">
      <c r="A16" s="313"/>
      <c r="B16" s="27" t="str">
        <f>'ТЗ 201а'!B24</f>
        <v>Лист 8 С345</v>
      </c>
      <c r="C16" s="253" t="str">
        <f>'ТЗ 201а'!C24</f>
        <v>тн</v>
      </c>
      <c r="D16" s="20">
        <f>'ТЗ 201а'!D24</f>
        <v>8.5999999999999993E-2</v>
      </c>
      <c r="E16" s="27"/>
      <c r="F16" s="27"/>
      <c r="G16" s="253"/>
      <c r="H16" s="276" t="s">
        <v>246</v>
      </c>
      <c r="I16" s="27"/>
      <c r="J16" s="27"/>
    </row>
    <row r="17" spans="1:10" s="36" customFormat="1" ht="15.95" customHeight="1">
      <c r="A17" s="312">
        <v>8</v>
      </c>
      <c r="B17" s="27" t="str">
        <f>'ТЗ 201а'!B26</f>
        <v>Труба 114х5 Вст3пс2</v>
      </c>
      <c r="C17" s="253" t="str">
        <f>'ТЗ 201а'!C26</f>
        <v>тн</v>
      </c>
      <c r="D17" s="253">
        <f>'ТЗ 201а'!D26</f>
        <v>0.73899999999999999</v>
      </c>
      <c r="E17" s="27"/>
      <c r="F17" s="27"/>
      <c r="G17" s="253" t="s">
        <v>246</v>
      </c>
      <c r="H17" s="27"/>
      <c r="I17" s="27"/>
      <c r="J17" s="27"/>
    </row>
    <row r="18" spans="1:10" s="36" customFormat="1" ht="15.95" customHeight="1">
      <c r="A18" s="314"/>
      <c r="B18" s="27" t="str">
        <f>'ТЗ 201а'!B27</f>
        <v>Лист 10 С345</v>
      </c>
      <c r="C18" s="253" t="str">
        <f>'ТЗ 201а'!C27</f>
        <v>тн</v>
      </c>
      <c r="D18" s="253">
        <f>'ТЗ 201а'!D27</f>
        <v>0.156</v>
      </c>
      <c r="E18" s="27"/>
      <c r="F18" s="27"/>
      <c r="G18" s="253" t="s">
        <v>246</v>
      </c>
      <c r="H18" s="27"/>
      <c r="I18" s="27"/>
      <c r="J18" s="27"/>
    </row>
    <row r="19" spans="1:10" s="36" customFormat="1" ht="15.95" customHeight="1">
      <c r="A19" s="313"/>
      <c r="B19" s="27" t="str">
        <f>'ТЗ 201а'!B28</f>
        <v>Лист 6 С345</v>
      </c>
      <c r="C19" s="253" t="str">
        <f>'ТЗ 201а'!C28</f>
        <v>тн</v>
      </c>
      <c r="D19" s="253">
        <f>'ТЗ 201а'!D28</f>
        <v>0.224</v>
      </c>
      <c r="E19" s="27"/>
      <c r="F19" s="27"/>
      <c r="G19" s="253"/>
      <c r="H19" s="277" t="s">
        <v>246</v>
      </c>
      <c r="I19" s="27"/>
      <c r="J19" s="27"/>
    </row>
    <row r="20" spans="1:10" s="36" customFormat="1" ht="15.95" customHeight="1">
      <c r="A20" s="253">
        <v>9</v>
      </c>
      <c r="B20" s="27" t="str">
        <f>'ТЗ 201а'!B30</f>
        <v>Гнутый профиль 120х4 С345</v>
      </c>
      <c r="C20" s="253" t="str">
        <f>'ТЗ 201а'!C30</f>
        <v>тн</v>
      </c>
      <c r="D20" s="253">
        <f>'ТЗ 201а'!D30</f>
        <v>2.089</v>
      </c>
      <c r="E20" s="27"/>
      <c r="F20" s="27"/>
      <c r="G20" s="253" t="s">
        <v>246</v>
      </c>
      <c r="H20" s="27"/>
      <c r="I20" s="27"/>
      <c r="J20" s="27"/>
    </row>
    <row r="21" spans="1:10" s="36" customFormat="1" ht="15.95" customHeight="1">
      <c r="A21" s="312">
        <v>10</v>
      </c>
      <c r="B21" s="183" t="str">
        <f>'ТЗ 201а'!B32</f>
        <v>Двутавр 25Б2 С345</v>
      </c>
      <c r="C21" s="252" t="str">
        <f>'ТЗ 201а'!C32</f>
        <v>тн</v>
      </c>
      <c r="D21" s="252">
        <f>'ТЗ 201а'!D32</f>
        <v>2.1309999999999998</v>
      </c>
      <c r="E21" s="27"/>
      <c r="F21" s="27"/>
      <c r="G21" s="253" t="s">
        <v>246</v>
      </c>
      <c r="H21" s="27"/>
      <c r="I21" s="27"/>
      <c r="J21" s="27"/>
    </row>
    <row r="22" spans="1:10" s="36" customFormat="1" ht="15.95" customHeight="1">
      <c r="A22" s="314"/>
      <c r="B22" s="183" t="str">
        <f>'ТЗ 201а'!B33</f>
        <v>Швеллер 20У С345</v>
      </c>
      <c r="C22" s="252" t="str">
        <f>'ТЗ 201а'!C33</f>
        <v>тн</v>
      </c>
      <c r="D22" s="252">
        <f>'ТЗ 201а'!D33</f>
        <v>4.8390000000000004</v>
      </c>
      <c r="E22" s="27"/>
      <c r="F22" s="27"/>
      <c r="G22" s="253" t="s">
        <v>246</v>
      </c>
      <c r="H22" s="27"/>
      <c r="I22" s="27"/>
      <c r="J22" s="27"/>
    </row>
    <row r="23" spans="1:10" s="36" customFormat="1" ht="15.95" customHeight="1">
      <c r="A23" s="314"/>
      <c r="B23" s="183" t="str">
        <f>'ТЗ 201а'!B34</f>
        <v>Уголок 75х6 С345</v>
      </c>
      <c r="C23" s="252" t="str">
        <f>'ТЗ 201а'!C34</f>
        <v>тн</v>
      </c>
      <c r="D23" s="252">
        <f>'ТЗ 201а'!D34</f>
        <v>0.99199999999999999</v>
      </c>
      <c r="E23" s="27"/>
      <c r="F23" s="27"/>
      <c r="G23" s="253" t="s">
        <v>246</v>
      </c>
      <c r="H23" s="27"/>
      <c r="I23" s="27"/>
      <c r="J23" s="27"/>
    </row>
    <row r="24" spans="1:10" s="36" customFormat="1" ht="15.95" customHeight="1">
      <c r="A24" s="314"/>
      <c r="B24" s="183" t="str">
        <f>'ТЗ 201а'!B35</f>
        <v>Уголок 100х8 С345</v>
      </c>
      <c r="C24" s="252" t="str">
        <f>'ТЗ 201а'!C35</f>
        <v>тн</v>
      </c>
      <c r="D24" s="252">
        <f>'ТЗ 201а'!D35</f>
        <v>0.252</v>
      </c>
      <c r="E24" s="27"/>
      <c r="F24" s="27"/>
      <c r="G24" s="253"/>
      <c r="H24" s="253" t="s">
        <v>246</v>
      </c>
      <c r="I24" s="27"/>
      <c r="J24" s="27"/>
    </row>
    <row r="25" spans="1:10" s="36" customFormat="1" ht="15.95" customHeight="1">
      <c r="A25" s="314"/>
      <c r="B25" s="183" t="str">
        <f>'ТЗ 201а'!B36</f>
        <v>Лист 10 С345</v>
      </c>
      <c r="C25" s="252" t="str">
        <f>'ТЗ 201а'!C36</f>
        <v>тн</v>
      </c>
      <c r="D25" s="252">
        <f>'ТЗ 201а'!D36</f>
        <v>0.45900000000000002</v>
      </c>
      <c r="E25" s="27"/>
      <c r="F25" s="27"/>
      <c r="G25" s="253" t="s">
        <v>246</v>
      </c>
      <c r="H25" s="27"/>
      <c r="I25" s="27"/>
      <c r="J25" s="27"/>
    </row>
    <row r="26" spans="1:10" s="36" customFormat="1" ht="15.95" customHeight="1">
      <c r="A26" s="313"/>
      <c r="B26" s="183" t="str">
        <f>'ТЗ 201а'!B37</f>
        <v>Лист 6 С345</v>
      </c>
      <c r="C26" s="252" t="str">
        <f>'ТЗ 201а'!C37</f>
        <v>тн</v>
      </c>
      <c r="D26" s="252">
        <f>'ТЗ 201а'!D37</f>
        <v>7.1999999999999995E-2</v>
      </c>
      <c r="E26" s="27"/>
      <c r="F26" s="27"/>
      <c r="G26" s="253"/>
      <c r="H26" s="277" t="s">
        <v>246</v>
      </c>
      <c r="I26" s="27"/>
      <c r="J26" s="27"/>
    </row>
    <row r="27" spans="1:10" s="36" customFormat="1" ht="15.95" customHeight="1">
      <c r="A27" s="270">
        <v>11</v>
      </c>
      <c r="B27" s="27" t="str">
        <f>'ТЗ 201а'!B39</f>
        <v>Лист ПВ 506 09Г2С</v>
      </c>
      <c r="C27" s="253" t="str">
        <f>'ТЗ 201а'!C39</f>
        <v>тн</v>
      </c>
      <c r="D27" s="20">
        <f>'ТЗ 201а'!D39</f>
        <v>3.05</v>
      </c>
      <c r="E27" s="27"/>
      <c r="F27" s="27"/>
      <c r="G27" s="253" t="s">
        <v>246</v>
      </c>
      <c r="H27" s="27"/>
      <c r="I27" s="27"/>
      <c r="J27" s="27"/>
    </row>
    <row r="28" spans="1:10" s="36" customFormat="1" ht="15.95" customHeight="1">
      <c r="A28" s="312">
        <v>12</v>
      </c>
      <c r="B28" s="27" t="str">
        <f>'ТЗ 201а'!B41</f>
        <v>Швеллер 16 С345</v>
      </c>
      <c r="C28" s="253" t="str">
        <f>'ТЗ 201а'!C41</f>
        <v>тн</v>
      </c>
      <c r="D28" s="253">
        <f>'ТЗ 201а'!D41</f>
        <v>7.1999999999999995E-2</v>
      </c>
      <c r="E28" s="27"/>
      <c r="F28" s="27"/>
      <c r="G28" s="253"/>
      <c r="H28" s="276" t="s">
        <v>246</v>
      </c>
      <c r="I28" s="27"/>
      <c r="J28" s="27"/>
    </row>
    <row r="29" spans="1:10" s="36" customFormat="1" ht="15.95" customHeight="1">
      <c r="A29" s="314"/>
      <c r="B29" s="27" t="str">
        <f>'ТЗ 201а'!B42</f>
        <v>Уголок 100х8 С345</v>
      </c>
      <c r="C29" s="253" t="str">
        <f>'ТЗ 201а'!C42</f>
        <v>тн</v>
      </c>
      <c r="D29" s="253">
        <f>'ТЗ 201а'!D42</f>
        <v>1.4E-2</v>
      </c>
      <c r="E29" s="27"/>
      <c r="F29" s="27"/>
      <c r="G29" s="253"/>
      <c r="H29" s="253" t="s">
        <v>246</v>
      </c>
      <c r="I29" s="27"/>
      <c r="J29" s="27"/>
    </row>
    <row r="30" spans="1:10" s="36" customFormat="1" ht="15.95" customHeight="1">
      <c r="A30" s="314"/>
      <c r="B30" s="27" t="str">
        <f>'ТЗ 201а'!B43</f>
        <v>Уголок 50х5 С345</v>
      </c>
      <c r="C30" s="253" t="str">
        <f>'ТЗ 201а'!C43</f>
        <v>тн</v>
      </c>
      <c r="D30" s="253">
        <f>'ТЗ 201а'!D43</f>
        <v>3.1E-2</v>
      </c>
      <c r="E30" s="27"/>
      <c r="F30" s="27"/>
      <c r="G30" s="253" t="s">
        <v>246</v>
      </c>
      <c r="H30" s="27"/>
      <c r="I30" s="27"/>
      <c r="J30" s="27"/>
    </row>
    <row r="31" spans="1:10" s="36" customFormat="1" ht="15.95" customHeight="1">
      <c r="A31" s="314"/>
      <c r="B31" s="27" t="str">
        <f>'ТЗ 201а'!B44</f>
        <v>Лист ПВ 506 09Г2С</v>
      </c>
      <c r="C31" s="253" t="str">
        <f>'ТЗ 201а'!C44</f>
        <v>тн</v>
      </c>
      <c r="D31" s="20">
        <f>'ТЗ 201а'!D44</f>
        <v>0.03</v>
      </c>
      <c r="E31" s="27"/>
      <c r="F31" s="27"/>
      <c r="G31" s="253" t="s">
        <v>246</v>
      </c>
      <c r="H31" s="27"/>
      <c r="I31" s="27"/>
      <c r="J31" s="27"/>
    </row>
    <row r="32" spans="1:10" s="36" customFormat="1" ht="15.95" customHeight="1">
      <c r="A32" s="314"/>
      <c r="B32" s="27" t="str">
        <f>'ТЗ 201а'!B45</f>
        <v>Лист 6 С345</v>
      </c>
      <c r="C32" s="253" t="str">
        <f>'ТЗ 201а'!C45</f>
        <v>тн</v>
      </c>
      <c r="D32" s="253">
        <f>'ТЗ 201а'!D45</f>
        <v>3.0000000000000001E-3</v>
      </c>
      <c r="E32" s="27"/>
      <c r="F32" s="27"/>
      <c r="G32" s="253"/>
      <c r="H32" s="277" t="s">
        <v>246</v>
      </c>
      <c r="I32" s="27"/>
      <c r="J32" s="27"/>
    </row>
    <row r="33" spans="1:10" s="36" customFormat="1" ht="15.95" customHeight="1">
      <c r="A33" s="313"/>
      <c r="B33" s="27" t="str">
        <f>'ТЗ 201а'!B46</f>
        <v>Лист 4 С345</v>
      </c>
      <c r="C33" s="253" t="str">
        <f>'ТЗ 201а'!C46</f>
        <v>тн</v>
      </c>
      <c r="D33" s="253">
        <f>'ТЗ 201а'!D46</f>
        <v>2.5000000000000001E-2</v>
      </c>
      <c r="E33" s="27"/>
      <c r="F33" s="27"/>
      <c r="G33" s="253"/>
      <c r="H33" s="276" t="s">
        <v>246</v>
      </c>
      <c r="I33" s="27"/>
      <c r="J33" s="27"/>
    </row>
    <row r="34" spans="1:10" s="36" customFormat="1" ht="15.95" customHeight="1">
      <c r="A34" s="312">
        <v>13</v>
      </c>
      <c r="B34" s="27" t="str">
        <f>'ТЗ 201а'!B48</f>
        <v>Уголок 50х5 С345</v>
      </c>
      <c r="C34" s="253" t="str">
        <f>'ТЗ 201а'!C48</f>
        <v>тн</v>
      </c>
      <c r="D34" s="253">
        <f>'ТЗ 201а'!D48</f>
        <v>0.38700000000000001</v>
      </c>
      <c r="E34" s="27"/>
      <c r="F34" s="27"/>
      <c r="G34" s="253" t="s">
        <v>246</v>
      </c>
      <c r="H34" s="27"/>
      <c r="I34" s="27"/>
      <c r="J34" s="27"/>
    </row>
    <row r="35" spans="1:10" s="36" customFormat="1" ht="15.95" customHeight="1">
      <c r="A35" s="313"/>
      <c r="B35" s="27" t="str">
        <f>'ТЗ 201а'!B49</f>
        <v>Лист 4 С345</v>
      </c>
      <c r="C35" s="253" t="str">
        <f>'ТЗ 201а'!C49</f>
        <v>тн</v>
      </c>
      <c r="D35" s="253">
        <f>'ТЗ 201а'!D49</f>
        <v>0.34399999999999997</v>
      </c>
      <c r="E35" s="27"/>
      <c r="F35" s="27"/>
      <c r="G35" s="253"/>
      <c r="H35" s="276" t="s">
        <v>246</v>
      </c>
      <c r="I35" s="27"/>
      <c r="J35" s="27"/>
    </row>
    <row r="36" spans="1:10" s="36" customFormat="1" ht="15.95" customHeight="1">
      <c r="A36" s="312">
        <v>14</v>
      </c>
      <c r="B36" s="27" t="str">
        <f>'ТЗ 201а'!B51</f>
        <v>Грунтовка ГФ-017</v>
      </c>
      <c r="C36" s="253" t="str">
        <f>'ТЗ 201а'!C51</f>
        <v>кг</v>
      </c>
      <c r="D36" s="18">
        <f>'ТЗ 201а'!D51</f>
        <v>48.2</v>
      </c>
      <c r="E36" s="27"/>
      <c r="F36" s="27"/>
      <c r="G36" s="27"/>
      <c r="H36" s="253" t="s">
        <v>246</v>
      </c>
      <c r="I36" s="27"/>
      <c r="J36" s="27"/>
    </row>
    <row r="37" spans="1:10" s="36" customFormat="1" ht="15.95" customHeight="1">
      <c r="A37" s="313"/>
      <c r="B37" s="27" t="str">
        <f>'ТЗ 201а'!B52</f>
        <v>Эмаль ПФ-115</v>
      </c>
      <c r="C37" s="253" t="str">
        <f>'ТЗ 201а'!C52</f>
        <v>кг</v>
      </c>
      <c r="D37" s="253">
        <f>'ТЗ 201а'!D52</f>
        <v>125.2</v>
      </c>
      <c r="E37" s="27"/>
      <c r="F37" s="27"/>
      <c r="G37" s="27"/>
      <c r="H37" s="253" t="s">
        <v>246</v>
      </c>
      <c r="I37" s="27"/>
      <c r="J37" s="27"/>
    </row>
    <row r="38" spans="1:10" s="36" customFormat="1" ht="15.95" customHeight="1">
      <c r="A38" s="191">
        <f>'ТЗ 201а'!A53</f>
        <v>2</v>
      </c>
      <c r="B38" s="262" t="str">
        <f>'ТЗ 201а'!B53</f>
        <v>Сети нефтегазосборные (выкидные линии) КС № 201а</v>
      </c>
      <c r="C38" s="27"/>
      <c r="D38" s="27"/>
      <c r="E38" s="27"/>
      <c r="F38" s="27"/>
      <c r="G38" s="27"/>
      <c r="H38" s="27"/>
      <c r="I38" s="27"/>
      <c r="J38" s="27"/>
    </row>
    <row r="39" spans="1:10" s="36" customFormat="1" ht="15.95" customHeight="1">
      <c r="A39" s="191" t="str">
        <f>'ТЗ 201а'!A54</f>
        <v>2.1</v>
      </c>
      <c r="B39" s="262" t="str">
        <f>'ТЗ 201а'!B54</f>
        <v>АС</v>
      </c>
      <c r="C39" s="27"/>
      <c r="D39" s="27"/>
      <c r="E39" s="27"/>
      <c r="F39" s="27"/>
      <c r="G39" s="27"/>
      <c r="H39" s="27"/>
      <c r="I39" s="27"/>
      <c r="J39" s="27"/>
    </row>
    <row r="40" spans="1:10" s="36" customFormat="1" ht="15.95" customHeight="1">
      <c r="A40" s="253"/>
      <c r="B40" s="192" t="str">
        <f>'ТЗ 201а'!B55</f>
        <v xml:space="preserve">Площадка обслуживания скважины (2 шт) </v>
      </c>
      <c r="C40" s="27"/>
      <c r="D40" s="27"/>
      <c r="E40" s="27"/>
      <c r="F40" s="27"/>
      <c r="G40" s="27"/>
      <c r="H40" s="27"/>
      <c r="I40" s="27"/>
      <c r="J40" s="27"/>
    </row>
    <row r="41" spans="1:10" s="36" customFormat="1" ht="15" customHeight="1">
      <c r="A41" s="312">
        <v>1</v>
      </c>
      <c r="B41" s="27" t="str">
        <f>'ТЗ 201а'!B57</f>
        <v>Труба 114х4 Вст3сп2</v>
      </c>
      <c r="C41" s="253" t="str">
        <f>'ТЗ 201а'!C57</f>
        <v>тн</v>
      </c>
      <c r="D41" s="253">
        <f>'ТЗ 201а'!D57</f>
        <v>0.627</v>
      </c>
      <c r="E41" s="27"/>
      <c r="F41" s="27"/>
      <c r="G41" s="253" t="s">
        <v>246</v>
      </c>
      <c r="H41" s="27"/>
      <c r="I41" s="27"/>
      <c r="J41" s="27"/>
    </row>
    <row r="42" spans="1:10" s="36" customFormat="1" ht="15.95" customHeight="1">
      <c r="A42" s="314"/>
      <c r="B42" s="27" t="str">
        <f>'ТЗ 201а'!B58</f>
        <v>Швеллер 12У С345</v>
      </c>
      <c r="C42" s="253" t="str">
        <f>'ТЗ 201а'!C58</f>
        <v>тн</v>
      </c>
      <c r="D42" s="253">
        <f>'ТЗ 201а'!D58</f>
        <v>0.45800000000000002</v>
      </c>
      <c r="E42" s="27"/>
      <c r="F42" s="27"/>
      <c r="G42" s="253" t="s">
        <v>246</v>
      </c>
      <c r="H42" s="27"/>
      <c r="I42" s="27"/>
      <c r="J42" s="27"/>
    </row>
    <row r="43" spans="1:10" s="36" customFormat="1" ht="15.95" customHeight="1">
      <c r="A43" s="314"/>
      <c r="B43" s="27" t="str">
        <f>'ТЗ 201а'!B59</f>
        <v>Уголок 100х8 С345</v>
      </c>
      <c r="C43" s="253" t="str">
        <f>'ТЗ 201а'!C59</f>
        <v>тн</v>
      </c>
      <c r="D43" s="253">
        <f>'ТЗ 201а'!D59</f>
        <v>3.4000000000000002E-2</v>
      </c>
      <c r="E43" s="27"/>
      <c r="F43" s="27"/>
      <c r="G43" s="27"/>
      <c r="H43" s="253" t="s">
        <v>246</v>
      </c>
      <c r="I43" s="27"/>
      <c r="J43" s="27"/>
    </row>
    <row r="44" spans="1:10" s="36" customFormat="1" ht="15.95" customHeight="1">
      <c r="A44" s="314"/>
      <c r="B44" s="27" t="str">
        <f>'ТЗ 201а'!B60</f>
        <v>Уголок 75х6 С345</v>
      </c>
      <c r="C44" s="253" t="str">
        <f>'ТЗ 201а'!C60</f>
        <v>тн</v>
      </c>
      <c r="D44" s="253">
        <f>'ТЗ 201а'!D60</f>
        <v>0.215</v>
      </c>
      <c r="E44" s="27"/>
      <c r="F44" s="27"/>
      <c r="G44" s="253" t="s">
        <v>246</v>
      </c>
      <c r="H44" s="27"/>
      <c r="I44" s="27"/>
      <c r="J44" s="27"/>
    </row>
    <row r="45" spans="1:10" s="36" customFormat="1" ht="15.95" customHeight="1">
      <c r="A45" s="314"/>
      <c r="B45" s="27" t="str">
        <f>'ТЗ 201а'!B61</f>
        <v>Уголок 50х5 С345</v>
      </c>
      <c r="C45" s="253" t="str">
        <f>'ТЗ 201а'!C61</f>
        <v>тн</v>
      </c>
      <c r="D45" s="253">
        <f>'ТЗ 201а'!D61</f>
        <v>0.13500000000000001</v>
      </c>
      <c r="E45" s="27"/>
      <c r="F45" s="27"/>
      <c r="G45" s="253" t="s">
        <v>246</v>
      </c>
      <c r="H45" s="27"/>
      <c r="I45" s="27"/>
      <c r="J45" s="27"/>
    </row>
    <row r="46" spans="1:10" s="36" customFormat="1" ht="15.95" customHeight="1">
      <c r="A46" s="314"/>
      <c r="B46" s="27" t="str">
        <f>'ТЗ 201а'!B62</f>
        <v>Лист 10 С345</v>
      </c>
      <c r="C46" s="253" t="str">
        <f>'ТЗ 201а'!C62</f>
        <v>тн</v>
      </c>
      <c r="D46" s="253">
        <f>'ТЗ 201а'!D62</f>
        <v>4.7E-2</v>
      </c>
      <c r="E46" s="27"/>
      <c r="F46" s="27"/>
      <c r="G46" s="253" t="s">
        <v>246</v>
      </c>
      <c r="H46" s="27"/>
      <c r="I46" s="27"/>
      <c r="J46" s="27"/>
    </row>
    <row r="47" spans="1:10" s="36" customFormat="1" ht="15.95" customHeight="1">
      <c r="A47" s="314"/>
      <c r="B47" s="27" t="str">
        <f>'ТЗ 201а'!B63</f>
        <v>Лист 6 С345</v>
      </c>
      <c r="C47" s="253" t="str">
        <f>'ТЗ 201а'!C63</f>
        <v>тн</v>
      </c>
      <c r="D47" s="253">
        <f>'ТЗ 201а'!D63</f>
        <v>7.0999999999999994E-2</v>
      </c>
      <c r="E47" s="27"/>
      <c r="F47" s="27"/>
      <c r="G47" s="253"/>
      <c r="H47" s="277" t="s">
        <v>246</v>
      </c>
      <c r="I47" s="27"/>
      <c r="J47" s="27"/>
    </row>
    <row r="48" spans="1:10" s="36" customFormat="1" ht="15.95" customHeight="1">
      <c r="A48" s="314"/>
      <c r="B48" s="27" t="str">
        <f>'ТЗ 201а'!B64</f>
        <v>Лист 4 С345</v>
      </c>
      <c r="C48" s="253" t="str">
        <f>'ТЗ 201а'!C64</f>
        <v>тн</v>
      </c>
      <c r="D48" s="20">
        <f>'ТЗ 201а'!D64</f>
        <v>0.12</v>
      </c>
      <c r="E48" s="27"/>
      <c r="F48" s="27"/>
      <c r="G48" s="253"/>
      <c r="H48" s="276" t="s">
        <v>246</v>
      </c>
      <c r="I48" s="27"/>
      <c r="J48" s="27"/>
    </row>
    <row r="49" spans="1:10" s="36" customFormat="1">
      <c r="A49" s="314"/>
      <c r="B49" s="27" t="str">
        <f>'ТЗ 201а'!B65</f>
        <v>Лист ПВ506 09Г2С</v>
      </c>
      <c r="C49" s="253" t="str">
        <f>'ТЗ 201а'!C65</f>
        <v>тн</v>
      </c>
      <c r="D49" s="253">
        <f>'ТЗ 201а'!D65</f>
        <v>0.184</v>
      </c>
      <c r="E49" s="27"/>
      <c r="F49" s="27"/>
      <c r="G49" s="253" t="s">
        <v>246</v>
      </c>
      <c r="H49" s="27"/>
      <c r="I49" s="27"/>
      <c r="J49" s="27"/>
    </row>
    <row r="50" spans="1:10" s="36" customFormat="1" ht="30">
      <c r="A50" s="314"/>
      <c r="B50" s="27" t="str">
        <f>'ТЗ 201а'!B66</f>
        <v>Материалы для изготовления лестницы ЛГВ 60-36.7с сер. 1.450.3-7.94 вып. 2, Н=3500</v>
      </c>
      <c r="C50" s="253" t="str">
        <f>'ТЗ 201а'!C66</f>
        <v>компл/тн</v>
      </c>
      <c r="D50" s="253" t="str">
        <f>'ТЗ 201а'!D66</f>
        <v>2 / 0,333</v>
      </c>
      <c r="E50" s="27"/>
      <c r="F50" s="27"/>
      <c r="G50" s="27"/>
      <c r="H50" s="253" t="s">
        <v>246</v>
      </c>
      <c r="I50" s="27"/>
      <c r="J50" s="27"/>
    </row>
    <row r="51" spans="1:10" s="36" customFormat="1" ht="30">
      <c r="A51" s="314"/>
      <c r="B51" s="27" t="str">
        <f>'ТЗ 201а'!B67</f>
        <v>Материалы для изготовления лестницы ЛГВ 60-12.7с сер. 1.450.3-7.94 вып. 2, Н=530</v>
      </c>
      <c r="C51" s="253" t="str">
        <f>'ТЗ 201а'!C67</f>
        <v>компл/тн</v>
      </c>
      <c r="D51" s="253" t="str">
        <f>'ТЗ 201а'!D67</f>
        <v>2 / 0,076</v>
      </c>
      <c r="E51" s="27"/>
      <c r="F51" s="27"/>
      <c r="G51" s="27"/>
      <c r="H51" s="253" t="s">
        <v>246</v>
      </c>
      <c r="I51" s="27"/>
      <c r="J51" s="27"/>
    </row>
    <row r="52" spans="1:10" s="36" customFormat="1" ht="30">
      <c r="A52" s="313"/>
      <c r="B52" s="27" t="str">
        <f>'ТЗ 201а'!B68</f>
        <v>Материалы для изготовления ограждения ОЛГ60-12.36с сер. 1.450.3-7.94 вып. 2</v>
      </c>
      <c r="C52" s="253" t="str">
        <f>'ТЗ 201а'!C68</f>
        <v>компл/тн</v>
      </c>
      <c r="D52" s="253" t="str">
        <f>'ТЗ 201а'!D68</f>
        <v>4 / 0,108</v>
      </c>
      <c r="E52" s="27"/>
      <c r="F52" s="27"/>
      <c r="G52" s="27"/>
      <c r="H52" s="253" t="s">
        <v>246</v>
      </c>
      <c r="I52" s="27"/>
      <c r="J52" s="27"/>
    </row>
    <row r="53" spans="1:10" s="36" customFormat="1" ht="15" customHeight="1">
      <c r="A53" s="312">
        <v>2</v>
      </c>
      <c r="B53" s="27" t="str">
        <f>'ТЗ 201а'!B70</f>
        <v xml:space="preserve">Грунтовка ГФ-017 </v>
      </c>
      <c r="C53" s="253" t="str">
        <f>'ТЗ 201а'!C70</f>
        <v>кг</v>
      </c>
      <c r="D53" s="253">
        <f>'ТЗ 201а'!D70</f>
        <v>9.4</v>
      </c>
      <c r="E53" s="27"/>
      <c r="F53" s="27"/>
      <c r="G53" s="27"/>
      <c r="H53" s="253" t="s">
        <v>246</v>
      </c>
      <c r="I53" s="27"/>
      <c r="J53" s="27"/>
    </row>
    <row r="54" spans="1:10" s="36" customFormat="1" ht="15.95" customHeight="1">
      <c r="A54" s="313"/>
      <c r="B54" s="27" t="str">
        <f>'ТЗ 201а'!B71</f>
        <v>Эмаль ПФ-115</v>
      </c>
      <c r="C54" s="253" t="str">
        <f>'ТЗ 201а'!C71</f>
        <v>кг</v>
      </c>
      <c r="D54" s="253">
        <f>'ТЗ 201а'!D71</f>
        <v>18.8</v>
      </c>
      <c r="E54" s="27"/>
      <c r="F54" s="27"/>
      <c r="G54" s="27"/>
      <c r="H54" s="253" t="s">
        <v>246</v>
      </c>
      <c r="I54" s="27"/>
      <c r="J54" s="27"/>
    </row>
    <row r="55" spans="1:10" s="36" customFormat="1" ht="15.95" customHeight="1">
      <c r="A55" s="27"/>
      <c r="B55" s="264" t="str">
        <f>'ТЗ 201а'!B72</f>
        <v>Опоры под трубопроводы Н19</v>
      </c>
      <c r="C55" s="27"/>
      <c r="D55" s="27"/>
      <c r="E55" s="27"/>
      <c r="F55" s="27"/>
      <c r="G55" s="27"/>
      <c r="H55" s="27"/>
      <c r="I55" s="27"/>
      <c r="J55" s="27"/>
    </row>
    <row r="56" spans="1:10" s="36" customFormat="1" ht="15.95" customHeight="1">
      <c r="A56" s="253">
        <v>3</v>
      </c>
      <c r="B56" s="183" t="str">
        <f>'ТЗ 201а'!B74</f>
        <v>Труба 159х8 ст.09Г2С ГОСТ 10704-91</v>
      </c>
      <c r="C56" s="252" t="str">
        <f>'ТЗ 201а'!C74</f>
        <v>тн</v>
      </c>
      <c r="D56" s="252">
        <f>'ТЗ 201а'!D74</f>
        <v>0.56299999999999994</v>
      </c>
      <c r="E56" s="27"/>
      <c r="F56" s="27"/>
      <c r="G56" s="253" t="s">
        <v>246</v>
      </c>
      <c r="H56" s="27"/>
      <c r="I56" s="27"/>
      <c r="J56" s="27"/>
    </row>
    <row r="57" spans="1:10" s="36" customFormat="1" ht="15" customHeight="1">
      <c r="A57" s="312">
        <v>5</v>
      </c>
      <c r="B57" s="183" t="str">
        <f>'ТЗ 201а'!B77</f>
        <v>Цемент М-400</v>
      </c>
      <c r="C57" s="252" t="str">
        <f>'ТЗ 201а'!C77</f>
        <v>тн</v>
      </c>
      <c r="D57" s="252">
        <f>'ТЗ 201а'!D77</f>
        <v>0.05</v>
      </c>
      <c r="E57" s="27"/>
      <c r="F57" s="27"/>
      <c r="G57" s="27"/>
      <c r="H57" s="253" t="s">
        <v>246</v>
      </c>
      <c r="I57" s="27"/>
      <c r="J57" s="27"/>
    </row>
    <row r="58" spans="1:10" s="36" customFormat="1" ht="15.95" customHeight="1">
      <c r="A58" s="313"/>
      <c r="B58" s="183" t="str">
        <f>'ТЗ 201а'!B78</f>
        <v>Песок</v>
      </c>
      <c r="C58" s="252" t="str">
        <f>'ТЗ 201а'!C78</f>
        <v>м3</v>
      </c>
      <c r="D58" s="252">
        <f>'ТЗ 201а'!D78</f>
        <v>0.3</v>
      </c>
      <c r="E58" s="27"/>
      <c r="F58" s="27"/>
      <c r="G58" s="253" t="s">
        <v>246</v>
      </c>
      <c r="H58" s="27"/>
      <c r="I58" s="27"/>
      <c r="J58" s="27"/>
    </row>
    <row r="59" spans="1:10" s="36" customFormat="1" ht="15.95" customHeight="1">
      <c r="A59" s="253">
        <v>6</v>
      </c>
      <c r="B59" s="183" t="str">
        <f>'ТЗ 201а'!B80</f>
        <v>Эмаль КО-198</v>
      </c>
      <c r="C59" s="252" t="str">
        <f>'ТЗ 201а'!C80</f>
        <v>кг</v>
      </c>
      <c r="D59" s="252">
        <f>'ТЗ 201а'!D80</f>
        <v>1.2</v>
      </c>
      <c r="E59" s="27"/>
      <c r="F59" s="27"/>
      <c r="G59" s="27"/>
      <c r="H59" s="253" t="s">
        <v>246</v>
      </c>
      <c r="I59" s="27"/>
      <c r="J59" s="27"/>
    </row>
    <row r="60" spans="1:10" s="36" customFormat="1" ht="15.95" customHeight="1">
      <c r="A60" s="253">
        <v>7</v>
      </c>
      <c r="B60" s="27" t="str">
        <f>'ТЗ 201а'!B82</f>
        <v>Мастика МБР-75</v>
      </c>
      <c r="C60" s="253" t="str">
        <f>'ТЗ 201а'!C82</f>
        <v>кг</v>
      </c>
      <c r="D60" s="253">
        <f>'ТЗ 201а'!D82</f>
        <v>14.7</v>
      </c>
      <c r="E60" s="27"/>
      <c r="F60" s="27"/>
      <c r="G60" s="27"/>
      <c r="H60" s="253" t="s">
        <v>246</v>
      </c>
      <c r="I60" s="27"/>
      <c r="J60" s="27"/>
    </row>
    <row r="61" spans="1:10" s="36" customFormat="1" ht="15.95" customHeight="1">
      <c r="A61" s="312">
        <v>8</v>
      </c>
      <c r="B61" s="27" t="str">
        <f>'ТЗ 201а'!B84</f>
        <v>Швеллер 12У С345</v>
      </c>
      <c r="C61" s="253" t="str">
        <f>'ТЗ 201а'!C84</f>
        <v>тн</v>
      </c>
      <c r="D61" s="253">
        <f>'ТЗ 201а'!D84</f>
        <v>0.108</v>
      </c>
      <c r="E61" s="27"/>
      <c r="F61" s="27"/>
      <c r="G61" s="253" t="s">
        <v>246</v>
      </c>
      <c r="H61" s="27"/>
      <c r="I61" s="27"/>
      <c r="J61" s="27"/>
    </row>
    <row r="62" spans="1:10" s="36" customFormat="1" ht="15.95" customHeight="1">
      <c r="A62" s="314"/>
      <c r="B62" s="27" t="str">
        <f>'ТЗ 201а'!B85</f>
        <v>Лист 10 С345</v>
      </c>
      <c r="C62" s="253" t="str">
        <f>'ТЗ 201а'!C85</f>
        <v>тн</v>
      </c>
      <c r="D62" s="253">
        <f>'ТЗ 201а'!D85</f>
        <v>4.9000000000000002E-2</v>
      </c>
      <c r="E62" s="27"/>
      <c r="F62" s="27"/>
      <c r="G62" s="253" t="s">
        <v>246</v>
      </c>
      <c r="H62" s="27"/>
      <c r="I62" s="27"/>
      <c r="J62" s="27"/>
    </row>
    <row r="63" spans="1:10" s="36" customFormat="1" ht="15.95" customHeight="1">
      <c r="A63" s="314"/>
      <c r="B63" s="27" t="str">
        <f>'ТЗ 201а'!B86</f>
        <v>Лист 6 С345</v>
      </c>
      <c r="C63" s="253" t="str">
        <f>'ТЗ 201а'!C86</f>
        <v>тн</v>
      </c>
      <c r="D63" s="253">
        <f>'ТЗ 201а'!D86</f>
        <v>1.2999999999999999E-2</v>
      </c>
      <c r="E63" s="27"/>
      <c r="F63" s="27"/>
      <c r="G63" s="253"/>
      <c r="H63" s="277" t="s">
        <v>246</v>
      </c>
      <c r="I63" s="27"/>
      <c r="J63" s="27"/>
    </row>
    <row r="64" spans="1:10" s="36" customFormat="1" ht="15.95" customHeight="1">
      <c r="A64" s="313"/>
      <c r="B64" s="27" t="str">
        <f>'ТЗ 201а'!B87</f>
        <v>Лист 4 С345</v>
      </c>
      <c r="C64" s="253" t="str">
        <f>'ТЗ 201а'!C87</f>
        <v>тн</v>
      </c>
      <c r="D64" s="253">
        <f>'ТЗ 201а'!D87</f>
        <v>3.0000000000000001E-3</v>
      </c>
      <c r="E64" s="27"/>
      <c r="F64" s="27"/>
      <c r="G64" s="253"/>
      <c r="H64" s="276" t="s">
        <v>246</v>
      </c>
      <c r="I64" s="27"/>
      <c r="J64" s="27"/>
    </row>
    <row r="65" spans="1:10" s="36" customFormat="1" ht="15.95" customHeight="1">
      <c r="A65" s="253">
        <v>9</v>
      </c>
      <c r="B65" s="27" t="str">
        <f>'ТЗ 201а'!B89</f>
        <v>Мастика МБР-75</v>
      </c>
      <c r="C65" s="253" t="str">
        <f>'ТЗ 201а'!C89</f>
        <v>кг</v>
      </c>
      <c r="D65" s="253">
        <f>'ТЗ 201а'!D89</f>
        <v>15.6</v>
      </c>
      <c r="E65" s="27"/>
      <c r="F65" s="27"/>
      <c r="G65" s="27"/>
      <c r="H65" s="253" t="s">
        <v>246</v>
      </c>
      <c r="I65" s="27"/>
      <c r="J65" s="27"/>
    </row>
    <row r="66" spans="1:10" s="36" customFormat="1" ht="15.95" customHeight="1">
      <c r="A66" s="253"/>
      <c r="B66" s="263" t="str">
        <f>'ТЗ 201а'!B91</f>
        <v>Выкидные трубопроводы (Н19) скважин с 24 по 29</v>
      </c>
      <c r="C66" s="253"/>
      <c r="D66" s="253"/>
      <c r="E66" s="27"/>
      <c r="F66" s="27"/>
      <c r="G66" s="27"/>
      <c r="H66" s="27"/>
      <c r="I66" s="27"/>
      <c r="J66" s="27"/>
    </row>
    <row r="67" spans="1:10" s="36" customFormat="1" ht="30">
      <c r="A67" s="253">
        <v>10</v>
      </c>
      <c r="B67" s="183" t="str">
        <f>'ТЗ 201а'!B93</f>
        <v>Задвижка стальная фланцевая Ду80 Ру4,0 МПа в комплекте с ответными фланцами и крепежом</v>
      </c>
      <c r="C67" s="252" t="str">
        <f>'ТЗ 201а'!C93</f>
        <v>компл</v>
      </c>
      <c r="D67" s="252">
        <f>'ТЗ 201а'!D93</f>
        <v>12</v>
      </c>
      <c r="E67" s="27"/>
      <c r="F67" s="27"/>
      <c r="G67" s="253" t="s">
        <v>246</v>
      </c>
      <c r="H67" s="27"/>
      <c r="I67" s="27"/>
      <c r="J67" s="27"/>
    </row>
    <row r="68" spans="1:10" s="36" customFormat="1">
      <c r="A68" s="253">
        <v>11</v>
      </c>
      <c r="B68" s="183" t="str">
        <f>'ТЗ 201а'!B95</f>
        <v>Клапан обратный АФЭН КОН-18х21.89 89х9 ЦК с КОФ</v>
      </c>
      <c r="C68" s="252" t="str">
        <f>'ТЗ 201а'!C95</f>
        <v>компл</v>
      </c>
      <c r="D68" s="252">
        <f>'ТЗ 201а'!D95</f>
        <v>6</v>
      </c>
      <c r="E68" s="27"/>
      <c r="F68" s="27"/>
      <c r="G68" s="27"/>
      <c r="H68" s="253" t="s">
        <v>246</v>
      </c>
      <c r="I68" s="27"/>
      <c r="J68" s="27"/>
    </row>
    <row r="69" spans="1:10" s="36" customFormat="1" ht="30">
      <c r="A69" s="253">
        <v>12</v>
      </c>
      <c r="B69" s="27" t="str">
        <f>'ТЗ 201а'!B97</f>
        <v>Штуцер дискретный регулируемый межфланцевый АФЭН ШД 2-21-9-18 с КОФ</v>
      </c>
      <c r="C69" s="253" t="str">
        <f>'ТЗ 201а'!C97</f>
        <v>шт</v>
      </c>
      <c r="D69" s="253">
        <f>'ТЗ 201а'!D97</f>
        <v>6</v>
      </c>
      <c r="E69" s="27"/>
      <c r="F69" s="27"/>
      <c r="G69" s="27"/>
      <c r="H69" s="253" t="s">
        <v>246</v>
      </c>
      <c r="I69" s="27"/>
      <c r="J69" s="27"/>
    </row>
    <row r="70" spans="1:10" s="36" customFormat="1" ht="30">
      <c r="A70" s="312">
        <v>13</v>
      </c>
      <c r="B70" s="27" t="str">
        <f>'ТЗ 201а'!B99</f>
        <v>Пробоотборник щелевой ПНЩ-1 незамерзающий климатического исполнения ХЛ1 по ГОСТ 15150-69</v>
      </c>
      <c r="C70" s="253" t="str">
        <f>'ТЗ 201а'!C99</f>
        <v>шт</v>
      </c>
      <c r="D70" s="253">
        <f>'ТЗ 201а'!D99</f>
        <v>6</v>
      </c>
      <c r="E70" s="27"/>
      <c r="F70" s="27"/>
      <c r="G70" s="27"/>
      <c r="H70" s="253" t="s">
        <v>246</v>
      </c>
      <c r="I70" s="27"/>
      <c r="J70" s="27"/>
    </row>
    <row r="71" spans="1:10" s="36" customFormat="1" ht="30">
      <c r="A71" s="313"/>
      <c r="B71" s="27" t="str">
        <f>'ТЗ 201а'!B100</f>
        <v>Труба 22х3 К48 группы В  ГОСТ 8733-74* L=100 мм с резьбовым концом G 1/2'-В (наружная резьба)</v>
      </c>
      <c r="C71" s="253" t="str">
        <f>'ТЗ 201а'!C100</f>
        <v>шт</v>
      </c>
      <c r="D71" s="253">
        <f>'ТЗ 201а'!D100</f>
        <v>6</v>
      </c>
      <c r="E71" s="27"/>
      <c r="F71" s="27"/>
      <c r="G71" s="27"/>
      <c r="H71" s="253" t="s">
        <v>246</v>
      </c>
      <c r="I71" s="27"/>
      <c r="J71" s="27"/>
    </row>
    <row r="72" spans="1:10" s="36" customFormat="1" ht="30">
      <c r="A72" s="253">
        <v>14</v>
      </c>
      <c r="B72" s="27" t="str">
        <f>'ТЗ 201а'!B102</f>
        <v>Бобышка для установки отборного устройства давления на трубопроводе ЗК14-2-1-02 уст.2а-2у</v>
      </c>
      <c r="C72" s="253" t="str">
        <f>'ТЗ 201а'!C102</f>
        <v>шт</v>
      </c>
      <c r="D72" s="253">
        <f>'ТЗ 201а'!D102</f>
        <v>12</v>
      </c>
      <c r="E72" s="27"/>
      <c r="F72" s="27"/>
      <c r="G72" s="27"/>
      <c r="H72" s="253" t="s">
        <v>246</v>
      </c>
      <c r="I72" s="27"/>
      <c r="J72" s="27"/>
    </row>
    <row r="73" spans="1:10" s="36" customFormat="1" ht="45">
      <c r="A73" s="253">
        <v>16</v>
      </c>
      <c r="B73" s="183" t="str">
        <f>'ТЗ 201а'!B105</f>
        <v xml:space="preserve">Труба стальная бесшовная нефтегазопроводная повышенной эксплуатационной надежности с наружным 3-х слойным полиэтиленовым покрытием 89х8-К52-13ХФА </v>
      </c>
      <c r="C73" s="252" t="str">
        <f>'ТЗ 201а'!C105</f>
        <v>тн</v>
      </c>
      <c r="D73" s="252">
        <f>'ТЗ 201а'!D105</f>
        <v>13.663</v>
      </c>
      <c r="E73" s="27"/>
      <c r="F73" s="27"/>
      <c r="G73" s="253" t="s">
        <v>246</v>
      </c>
      <c r="H73" s="27"/>
      <c r="I73" s="27" t="s">
        <v>247</v>
      </c>
      <c r="J73" s="27"/>
    </row>
    <row r="74" spans="1:10" s="36" customFormat="1" ht="30">
      <c r="A74" s="253">
        <v>17</v>
      </c>
      <c r="B74" s="183" t="str">
        <f>'ТЗ 201а'!B107</f>
        <v>Труба стальная бесшовная нефтегазопроводная повышенной эксплуатационной надежности 89х8-К52-13ХФА</v>
      </c>
      <c r="C74" s="252" t="str">
        <f>'ТЗ 201а'!C107</f>
        <v>тн</v>
      </c>
      <c r="D74" s="252">
        <f>'ТЗ 201а'!D107</f>
        <v>0.52700000000000002</v>
      </c>
      <c r="E74" s="27"/>
      <c r="F74" s="27"/>
      <c r="G74" s="253" t="s">
        <v>246</v>
      </c>
      <c r="H74" s="27"/>
      <c r="I74" s="27" t="s">
        <v>247</v>
      </c>
      <c r="J74" s="27"/>
    </row>
    <row r="75" spans="1:10" s="36" customFormat="1" ht="30">
      <c r="A75" s="312">
        <v>18</v>
      </c>
      <c r="B75" s="27" t="str">
        <f>'ТЗ 201а'!B109</f>
        <v xml:space="preserve">Отвод ОКШ 90-89(8К52)-4,0-0,4-1,5DN-ХЛ1-13ХФА  с наружным 2-х слойным эпоксидным покрытием </v>
      </c>
      <c r="C75" s="253" t="str">
        <f>'ТЗ 201а'!C109</f>
        <v>шт</v>
      </c>
      <c r="D75" s="253">
        <f>'ТЗ 201а'!D109</f>
        <v>25</v>
      </c>
      <c r="E75" s="27"/>
      <c r="F75" s="27"/>
      <c r="G75" s="253" t="s">
        <v>246</v>
      </c>
      <c r="H75" s="27"/>
      <c r="I75" s="27"/>
      <c r="J75" s="27"/>
    </row>
    <row r="76" spans="1:10" s="36" customFormat="1">
      <c r="A76" s="314"/>
      <c r="B76" s="27" t="str">
        <f>'ТЗ 201а'!B110</f>
        <v>Отвод ОКШ 90-89(8К52)-4,0-0,4-1,5DN-ХЛ1-13ХФА</v>
      </c>
      <c r="C76" s="253" t="str">
        <f>'ТЗ 201а'!C110</f>
        <v>шт</v>
      </c>
      <c r="D76" s="253">
        <f>'ТЗ 201а'!D110</f>
        <v>12</v>
      </c>
      <c r="E76" s="27"/>
      <c r="F76" s="27"/>
      <c r="G76" s="253" t="s">
        <v>246</v>
      </c>
      <c r="H76" s="27"/>
      <c r="I76" s="27"/>
      <c r="J76" s="27"/>
    </row>
    <row r="77" spans="1:10" s="36" customFormat="1">
      <c r="A77" s="313"/>
      <c r="B77" s="27" t="str">
        <f>'ТЗ 201а'!B111</f>
        <v xml:space="preserve">Тройник ТШ 89(8К52)-4,0-0,4-УХЛ сталь 13ХФА </v>
      </c>
      <c r="C77" s="253" t="str">
        <f>'ТЗ 201а'!C111</f>
        <v>шт</v>
      </c>
      <c r="D77" s="253">
        <f>'ТЗ 201а'!D111</f>
        <v>12</v>
      </c>
      <c r="E77" s="27"/>
      <c r="F77" s="27"/>
      <c r="G77" s="253" t="s">
        <v>246</v>
      </c>
      <c r="H77" s="253"/>
      <c r="I77" s="27"/>
      <c r="J77" s="27"/>
    </row>
    <row r="78" spans="1:10" s="36" customFormat="1" ht="15.95" customHeight="1">
      <c r="A78" s="312">
        <v>19</v>
      </c>
      <c r="B78" s="183" t="str">
        <f>'ТЗ 201а'!B113</f>
        <v>Опора 89-КХ-А11-09Г2С ОСТ 36-146-88</v>
      </c>
      <c r="C78" s="252" t="str">
        <f>'ТЗ 201а'!C113</f>
        <v>шт</v>
      </c>
      <c r="D78" s="252">
        <f>'ТЗ 201а'!D113</f>
        <v>12</v>
      </c>
      <c r="E78" s="27"/>
      <c r="F78" s="27"/>
      <c r="G78" s="27"/>
      <c r="H78" s="253" t="s">
        <v>246</v>
      </c>
      <c r="I78" s="27"/>
      <c r="J78" s="27"/>
    </row>
    <row r="79" spans="1:10" s="36" customFormat="1" ht="15.95" customHeight="1">
      <c r="A79" s="313"/>
      <c r="B79" s="183" t="str">
        <f>'ТЗ 201а'!B114</f>
        <v>Пластина I,  лист ТМКЩ-С1-5х250х350-9,9 ГОСТ 7338-91</v>
      </c>
      <c r="C79" s="252" t="str">
        <f>'ТЗ 201а'!C114</f>
        <v>шт</v>
      </c>
      <c r="D79" s="252">
        <f>'ТЗ 201а'!D114</f>
        <v>12</v>
      </c>
      <c r="E79" s="27"/>
      <c r="F79" s="27"/>
      <c r="G79" s="27"/>
      <c r="H79" s="253" t="s">
        <v>246</v>
      </c>
      <c r="I79" s="27"/>
      <c r="J79" s="27"/>
    </row>
    <row r="80" spans="1:10" s="36" customFormat="1" ht="30">
      <c r="A80" s="253">
        <v>21</v>
      </c>
      <c r="B80" s="183" t="str">
        <f>'ТЗ 201а'!B118</f>
        <v>Манжета термоусаживающаяся ТИАЛ-М 89х450х1,2 ТУ 2293-002-58210788-2004</v>
      </c>
      <c r="C80" s="252" t="str">
        <f>'ТЗ 201а'!C118</f>
        <v>шт</v>
      </c>
      <c r="D80" s="252">
        <f>'ТЗ 201а'!D118</f>
        <v>136</v>
      </c>
      <c r="E80" s="27"/>
      <c r="F80" s="27"/>
      <c r="G80" s="253" t="s">
        <v>246</v>
      </c>
      <c r="H80" s="27"/>
      <c r="I80" s="27"/>
      <c r="J80" s="27"/>
    </row>
    <row r="81" spans="1:10" s="36" customFormat="1" ht="15.95" customHeight="1">
      <c r="A81" s="312">
        <v>22</v>
      </c>
      <c r="B81" s="183" t="str">
        <f>'ТЗ 201а'!B120</f>
        <v>Грунтовка ГФ-017</v>
      </c>
      <c r="C81" s="252" t="str">
        <f>'ТЗ 201а'!C120</f>
        <v>кг</v>
      </c>
      <c r="D81" s="252">
        <f>'ТЗ 201а'!D120</f>
        <v>1.3</v>
      </c>
      <c r="E81" s="27"/>
      <c r="F81" s="27"/>
      <c r="G81" s="27"/>
      <c r="H81" s="253" t="s">
        <v>246</v>
      </c>
      <c r="I81" s="27"/>
      <c r="J81" s="27"/>
    </row>
    <row r="82" spans="1:10" s="36" customFormat="1" ht="15.95" customHeight="1">
      <c r="A82" s="313"/>
      <c r="B82" s="183" t="str">
        <f>'ТЗ 201а'!B121</f>
        <v>Эмаль ПФ-115</v>
      </c>
      <c r="C82" s="252" t="str">
        <f>'ТЗ 201а'!C121</f>
        <v>кг</v>
      </c>
      <c r="D82" s="252">
        <f>'ТЗ 201а'!D121</f>
        <v>3.5</v>
      </c>
      <c r="E82" s="27"/>
      <c r="F82" s="27"/>
      <c r="G82" s="27"/>
      <c r="H82" s="253" t="s">
        <v>246</v>
      </c>
      <c r="I82" s="27"/>
      <c r="J82" s="27"/>
    </row>
    <row r="83" spans="1:10" s="36" customFormat="1" ht="15.95" customHeight="1">
      <c r="A83" s="253">
        <v>23</v>
      </c>
      <c r="B83" s="183" t="str">
        <f>'ТЗ 201а'!B123</f>
        <v>Маты минераловатные прошивные марки М-100 s=60 мм</v>
      </c>
      <c r="C83" s="252" t="str">
        <f>'ТЗ 201а'!C123</f>
        <v>м3</v>
      </c>
      <c r="D83" s="252">
        <f>'ТЗ 201а'!D123</f>
        <v>0.93</v>
      </c>
      <c r="E83" s="27"/>
      <c r="F83" s="27"/>
      <c r="G83" s="27"/>
      <c r="H83" s="253" t="s">
        <v>246</v>
      </c>
      <c r="I83" s="27"/>
      <c r="J83" s="27"/>
    </row>
    <row r="84" spans="1:10" s="36" customFormat="1" ht="15.95" customHeight="1">
      <c r="A84" s="253">
        <v>24</v>
      </c>
      <c r="B84" s="183" t="str">
        <f>'ТЗ 201а'!B125</f>
        <v>Полуцилиндры минераловатные марки М-100 s=60 мм</v>
      </c>
      <c r="C84" s="252" t="str">
        <f>'ТЗ 201а'!C125</f>
        <v>м3</v>
      </c>
      <c r="D84" s="252">
        <f>'ТЗ 201а'!D125</f>
        <v>0.8</v>
      </c>
      <c r="E84" s="27"/>
      <c r="F84" s="27"/>
      <c r="G84" s="27"/>
      <c r="H84" s="253" t="s">
        <v>246</v>
      </c>
      <c r="I84" s="27"/>
      <c r="J84" s="27"/>
    </row>
    <row r="85" spans="1:10" s="36" customFormat="1" ht="15.95" customHeight="1">
      <c r="A85" s="253">
        <v>25</v>
      </c>
      <c r="B85" s="183" t="str">
        <f>'ТЗ 201а'!B127</f>
        <v>Сталь тонколистовая оцинкованная s=0,5мм</v>
      </c>
      <c r="C85" s="252" t="str">
        <f>'ТЗ 201а'!C127</f>
        <v>тн</v>
      </c>
      <c r="D85" s="252">
        <f>'ТЗ 201а'!D127</f>
        <v>0.16200000000000001</v>
      </c>
      <c r="E85" s="27"/>
      <c r="F85" s="27"/>
      <c r="G85" s="27"/>
      <c r="H85" s="253" t="s">
        <v>246</v>
      </c>
      <c r="I85" s="27"/>
      <c r="J85" s="27"/>
    </row>
    <row r="86" spans="1:10" s="36" customFormat="1" ht="15.95" customHeight="1">
      <c r="A86" s="253">
        <v>26</v>
      </c>
      <c r="B86" s="183" t="str">
        <f>'ТЗ 201а'!B129</f>
        <v xml:space="preserve">Обертка липкая полиэтиленовая Полилен ОБ 40-ОБ-63 </v>
      </c>
      <c r="C86" s="252" t="str">
        <f>'ТЗ 201а'!C129</f>
        <v>кг</v>
      </c>
      <c r="D86" s="252">
        <f>'ТЗ 201а'!D129</f>
        <v>8.6999999999999993</v>
      </c>
      <c r="E86" s="27"/>
      <c r="F86" s="27"/>
      <c r="G86" s="253" t="s">
        <v>246</v>
      </c>
      <c r="H86" s="27"/>
      <c r="I86" s="27" t="s">
        <v>247</v>
      </c>
      <c r="J86" s="27"/>
    </row>
    <row r="87" spans="1:10" s="36" customFormat="1" ht="15.95" customHeight="1">
      <c r="A87" s="191">
        <f>'ТЗ 201а'!A130</f>
        <v>3</v>
      </c>
      <c r="B87" s="262" t="str">
        <f>'ТЗ 201а'!B130</f>
        <v>Сети электрические (линия кабельная) КС № 201а</v>
      </c>
      <c r="C87" s="253"/>
      <c r="D87" s="253"/>
      <c r="E87" s="27"/>
      <c r="F87" s="27"/>
      <c r="G87" s="27"/>
      <c r="H87" s="27"/>
      <c r="I87" s="27"/>
      <c r="J87" s="27"/>
    </row>
    <row r="88" spans="1:10" s="36" customFormat="1">
      <c r="A88" s="253">
        <v>1</v>
      </c>
      <c r="B88" s="27" t="str">
        <f>'ТЗ 201а'!B132</f>
        <v xml:space="preserve">Шкаф распределительный ПРС-М УХЛ1, Uн=380В, Iн=63А, IP54 </v>
      </c>
      <c r="C88" s="253" t="str">
        <f>'ТЗ 201а'!C132</f>
        <v>шт</v>
      </c>
      <c r="D88" s="253">
        <f>'ТЗ 201а'!D132</f>
        <v>1</v>
      </c>
      <c r="E88" s="27"/>
      <c r="F88" s="27"/>
      <c r="G88" s="253"/>
      <c r="H88" s="253" t="s">
        <v>246</v>
      </c>
      <c r="I88" s="27"/>
      <c r="J88" s="27"/>
    </row>
    <row r="89" spans="1:10" s="36" customFormat="1">
      <c r="A89" s="253">
        <v>2</v>
      </c>
      <c r="B89" s="27" t="str">
        <f>'ТЗ 201а'!B134</f>
        <v>Устройство высоковольтное питающее ВУП-6.54.6 УХЛ1 IP54</v>
      </c>
      <c r="C89" s="253" t="str">
        <f>'ТЗ 201а'!C134</f>
        <v>шт</v>
      </c>
      <c r="D89" s="253">
        <f>'ТЗ 201а'!D134</f>
        <v>6</v>
      </c>
      <c r="E89" s="27"/>
      <c r="F89" s="27"/>
      <c r="G89" s="253"/>
      <c r="H89" s="253" t="s">
        <v>246</v>
      </c>
      <c r="I89" s="27"/>
      <c r="J89" s="27"/>
    </row>
    <row r="90" spans="1:10" s="36" customFormat="1" ht="15.95" customHeight="1">
      <c r="A90" s="252" t="str">
        <f>'ТЗ 201а'!A136</f>
        <v>3.1</v>
      </c>
      <c r="B90" s="183" t="str">
        <f>'ТЗ 201а'!B136</f>
        <v>Стойка кабельная К1151цУТ1,5, L=600 мм</v>
      </c>
      <c r="C90" s="252" t="str">
        <f>'ТЗ 201а'!C136</f>
        <v>шт</v>
      </c>
      <c r="D90" s="252">
        <f>'ТЗ 201а'!D136</f>
        <v>440</v>
      </c>
      <c r="E90" s="27"/>
      <c r="F90" s="27"/>
      <c r="G90" s="253" t="s">
        <v>246</v>
      </c>
      <c r="H90" s="27"/>
      <c r="I90" s="27"/>
      <c r="J90" s="27"/>
    </row>
    <row r="91" spans="1:10" s="36" customFormat="1" ht="15.95" customHeight="1">
      <c r="A91" s="252" t="str">
        <f>'ТЗ 201а'!A138</f>
        <v>4.1</v>
      </c>
      <c r="B91" s="183" t="str">
        <f>'ТЗ 201а'!B138</f>
        <v>Полка кабельная К1163цУТ1,5, L=450 мм</v>
      </c>
      <c r="C91" s="252" t="str">
        <f>'ТЗ 201а'!C138</f>
        <v>шт</v>
      </c>
      <c r="D91" s="252">
        <f>'ТЗ 201а'!D138</f>
        <v>1760</v>
      </c>
      <c r="E91" s="27"/>
      <c r="F91" s="27"/>
      <c r="G91" s="253" t="s">
        <v>246</v>
      </c>
      <c r="H91" s="27"/>
      <c r="I91" s="27"/>
      <c r="J91" s="27"/>
    </row>
    <row r="92" spans="1:10" s="36" customFormat="1" ht="15.95" customHeight="1">
      <c r="A92" s="312">
        <v>5</v>
      </c>
      <c r="B92" s="27" t="str">
        <f>'ТЗ 201а'!B140</f>
        <v>Металлорукав РЗ-ЦХ-75</v>
      </c>
      <c r="C92" s="253" t="str">
        <f>'ТЗ 201а'!C140</f>
        <v>м</v>
      </c>
      <c r="D92" s="253">
        <f>'ТЗ 201а'!D140</f>
        <v>84</v>
      </c>
      <c r="E92" s="27"/>
      <c r="F92" s="27"/>
      <c r="G92" s="27"/>
      <c r="H92" s="253" t="s">
        <v>246</v>
      </c>
      <c r="I92" s="27"/>
      <c r="J92" s="27"/>
    </row>
    <row r="93" spans="1:10" s="36" customFormat="1" ht="15.95" customHeight="1">
      <c r="A93" s="313"/>
      <c r="B93" s="27" t="str">
        <f>'ТЗ 201а'!B141</f>
        <v>Хомут УХЗ(60-80)/W2</v>
      </c>
      <c r="C93" s="253" t="str">
        <f>'ТЗ 201а'!C141</f>
        <v>шт</v>
      </c>
      <c r="D93" s="253">
        <f>'ТЗ 201а'!D141</f>
        <v>48</v>
      </c>
      <c r="E93" s="27"/>
      <c r="F93" s="27"/>
      <c r="G93" s="27"/>
      <c r="H93" s="253" t="s">
        <v>246</v>
      </c>
      <c r="I93" s="27"/>
      <c r="J93" s="27"/>
    </row>
    <row r="94" spans="1:10" s="36" customFormat="1" ht="15.95" customHeight="1">
      <c r="A94" s="252" t="str">
        <f>'ТЗ 201а'!A156</f>
        <v>6.1</v>
      </c>
      <c r="B94" s="183" t="str">
        <f>'ТЗ 201а'!B156</f>
        <v xml:space="preserve">Кабель силовой КПБК-90 3х16-3,3 </v>
      </c>
      <c r="C94" s="252" t="str">
        <f>'ТЗ 201а'!C156</f>
        <v>м</v>
      </c>
      <c r="D94" s="252">
        <f>'ТЗ 201а'!D156</f>
        <v>2112</v>
      </c>
      <c r="E94" s="27"/>
      <c r="F94" s="27"/>
      <c r="G94" s="253" t="s">
        <v>246</v>
      </c>
      <c r="H94" s="27"/>
      <c r="I94" s="27"/>
      <c r="J94" s="27"/>
    </row>
    <row r="95" spans="1:10" s="36" customFormat="1" ht="15.95" customHeight="1">
      <c r="A95" s="252" t="str">
        <f>'ТЗ 201а'!A158</f>
        <v>6.2</v>
      </c>
      <c r="B95" s="183" t="str">
        <f>'ТЗ 201а'!B158</f>
        <v xml:space="preserve">Кабель силовой ВБШвнг(А)-ХЛ 5х35-0,66 </v>
      </c>
      <c r="C95" s="252" t="str">
        <f>'ТЗ 201а'!C158</f>
        <v>м</v>
      </c>
      <c r="D95" s="252">
        <f>'ТЗ 201а'!D158</f>
        <v>376</v>
      </c>
      <c r="E95" s="27"/>
      <c r="F95" s="27"/>
      <c r="G95" s="253" t="s">
        <v>246</v>
      </c>
      <c r="H95" s="27"/>
      <c r="I95" s="27"/>
      <c r="J95" s="27"/>
    </row>
    <row r="96" spans="1:10" s="36" customFormat="1" ht="15.95" customHeight="1">
      <c r="A96" s="252" t="str">
        <f>'ТЗ 201а'!A160</f>
        <v>6.3</v>
      </c>
      <c r="B96" s="183" t="str">
        <f>'ТЗ 201а'!B160</f>
        <v>Кабель силовой ВВГнг(А)-ХЛ 5х95-1,0</v>
      </c>
      <c r="C96" s="252" t="str">
        <f>'ТЗ 201а'!C160</f>
        <v>м</v>
      </c>
      <c r="D96" s="252">
        <f>'ТЗ 201а'!D160</f>
        <v>296</v>
      </c>
      <c r="E96" s="27"/>
      <c r="F96" s="27"/>
      <c r="G96" s="253" t="s">
        <v>246</v>
      </c>
      <c r="H96" s="27"/>
      <c r="I96" s="27"/>
      <c r="J96" s="27"/>
    </row>
    <row r="97" spans="1:10" s="36" customFormat="1" ht="15.95" customHeight="1">
      <c r="A97" s="253">
        <v>8</v>
      </c>
      <c r="B97" s="183" t="str">
        <f>'ТЗ 201а'!B163</f>
        <v>Полоса оцинкованная 5х40</v>
      </c>
      <c r="C97" s="252" t="str">
        <f>'ТЗ 201а'!C163</f>
        <v>тн</v>
      </c>
      <c r="D97" s="252">
        <f>'ТЗ 201а'!D163</f>
        <v>1.6E-2</v>
      </c>
      <c r="E97" s="27"/>
      <c r="F97" s="27"/>
      <c r="G97" s="278" t="s">
        <v>246</v>
      </c>
      <c r="H97" s="253"/>
      <c r="I97" s="27" t="s">
        <v>293</v>
      </c>
      <c r="J97" s="27"/>
    </row>
    <row r="98" spans="1:10" s="36" customFormat="1" ht="15.95" customHeight="1">
      <c r="A98" s="253">
        <v>9</v>
      </c>
      <c r="B98" s="27" t="str">
        <f>'ТЗ 201а'!B165</f>
        <v>Круг оцинкованный 20</v>
      </c>
      <c r="C98" s="253" t="str">
        <f>'ТЗ 201а'!C165</f>
        <v>тн</v>
      </c>
      <c r="D98" s="253">
        <f>'ТЗ 201а'!D165</f>
        <v>3.6999999999999998E-2</v>
      </c>
      <c r="E98" s="27"/>
      <c r="F98" s="27"/>
      <c r="G98" s="278" t="s">
        <v>246</v>
      </c>
      <c r="H98" s="253"/>
      <c r="I98" s="27" t="s">
        <v>294</v>
      </c>
      <c r="J98" s="27"/>
    </row>
    <row r="99" spans="1:10" s="36" customFormat="1" ht="15.95" customHeight="1">
      <c r="A99" s="253">
        <v>10</v>
      </c>
      <c r="B99" s="27" t="str">
        <f>'ТЗ 201а'!B167</f>
        <v>Знак безопасности "Заземлено" пластиковый, 100х200 мм</v>
      </c>
      <c r="C99" s="253" t="str">
        <f>'ТЗ 201а'!C167</f>
        <v>шт</v>
      </c>
      <c r="D99" s="253">
        <f>'ТЗ 201а'!D167</f>
        <v>5</v>
      </c>
      <c r="E99" s="27"/>
      <c r="F99" s="27"/>
      <c r="G99" s="27"/>
      <c r="H99" s="253" t="s">
        <v>246</v>
      </c>
      <c r="I99" s="27"/>
      <c r="J99" s="27"/>
    </row>
    <row r="100" spans="1:10" s="36" customFormat="1" ht="15.95" customHeight="1">
      <c r="A100" s="253"/>
      <c r="B100" s="263" t="str">
        <f>'ТЗ 201а'!B168</f>
        <v>Электрообогрев</v>
      </c>
      <c r="C100" s="253"/>
      <c r="D100" s="253"/>
      <c r="E100" s="27"/>
      <c r="F100" s="27"/>
      <c r="G100" s="27"/>
      <c r="H100" s="27"/>
      <c r="I100" s="27"/>
      <c r="J100" s="27"/>
    </row>
    <row r="101" spans="1:10" s="36" customFormat="1">
      <c r="A101" s="253">
        <v>11</v>
      </c>
      <c r="B101" s="27" t="str">
        <f>'ТЗ 201а'!B170</f>
        <v>Датчик температуры воздуха TST04-5,0-П(+2 до +5)</v>
      </c>
      <c r="C101" s="253" t="str">
        <f>'ТЗ 201а'!C170</f>
        <v>шт</v>
      </c>
      <c r="D101" s="253">
        <f>'ТЗ 201а'!D170</f>
        <v>1</v>
      </c>
      <c r="E101" s="27"/>
      <c r="F101" s="27"/>
      <c r="G101" s="278" t="s">
        <v>246</v>
      </c>
      <c r="H101" s="253"/>
      <c r="I101" s="27" t="s">
        <v>292</v>
      </c>
      <c r="J101" s="27"/>
    </row>
    <row r="102" spans="1:10" s="36" customFormat="1" ht="15.95" customHeight="1">
      <c r="A102" s="312">
        <v>12</v>
      </c>
      <c r="B102" s="27" t="str">
        <f>'ТЗ 201а'!B172</f>
        <v>Коробка соединительная взрывозащищенная РТВ401 1Б/0 2ExeIIТ6</v>
      </c>
      <c r="C102" s="253" t="str">
        <f>'ТЗ 201а'!C172</f>
        <v>шт</v>
      </c>
      <c r="D102" s="253">
        <f>'ТЗ 201а'!D172</f>
        <v>6</v>
      </c>
      <c r="E102" s="27"/>
      <c r="F102" s="27"/>
      <c r="G102" s="27"/>
      <c r="H102" s="253" t="s">
        <v>246</v>
      </c>
      <c r="I102" s="27"/>
      <c r="J102" s="27"/>
    </row>
    <row r="103" spans="1:10" s="36" customFormat="1" ht="15.95" customHeight="1">
      <c r="A103" s="313"/>
      <c r="B103" s="27" t="str">
        <f>'ТЗ 201а'!B173</f>
        <v>Хомут PFS/3</v>
      </c>
      <c r="C103" s="253" t="str">
        <f>'ТЗ 201а'!C173</f>
        <v>шт</v>
      </c>
      <c r="D103" s="253">
        <f>'ТЗ 201а'!D173</f>
        <v>12</v>
      </c>
      <c r="E103" s="27"/>
      <c r="F103" s="27"/>
      <c r="G103" s="27"/>
      <c r="H103" s="253" t="s">
        <v>246</v>
      </c>
      <c r="I103" s="27"/>
      <c r="J103" s="27"/>
    </row>
    <row r="104" spans="1:10" s="36" customFormat="1" ht="15.95" customHeight="1">
      <c r="A104" s="253">
        <v>13</v>
      </c>
      <c r="B104" s="183" t="str">
        <f>'ТЗ 201а'!B175</f>
        <v>Металлорукав Р3-ЦХ-25</v>
      </c>
      <c r="C104" s="252" t="str">
        <f>'ТЗ 201а'!C175</f>
        <v>м</v>
      </c>
      <c r="D104" s="252">
        <f>'ТЗ 201а'!D175</f>
        <v>42</v>
      </c>
      <c r="E104" s="27"/>
      <c r="F104" s="27"/>
      <c r="G104" s="27"/>
      <c r="H104" s="253" t="s">
        <v>246</v>
      </c>
      <c r="I104" s="27"/>
      <c r="J104" s="27"/>
    </row>
    <row r="105" spans="1:10" s="36" customFormat="1" ht="15.95" customHeight="1">
      <c r="A105" s="321" t="s">
        <v>278</v>
      </c>
      <c r="B105" s="27" t="str">
        <f>'ТЗ 201а'!B187</f>
        <v>Кабель силовой ВБШвнг(А)-ХЛ 3х2,5-0,66</v>
      </c>
      <c r="C105" s="253" t="str">
        <f>'ТЗ 201а'!C187</f>
        <v>м</v>
      </c>
      <c r="D105" s="253">
        <f>'ТЗ 201а'!D187</f>
        <v>210</v>
      </c>
      <c r="E105" s="27"/>
      <c r="F105" s="27"/>
      <c r="G105" s="253" t="s">
        <v>246</v>
      </c>
      <c r="H105" s="27"/>
      <c r="I105" s="27"/>
      <c r="J105" s="27"/>
    </row>
    <row r="106" spans="1:10" s="36" customFormat="1" ht="15" customHeight="1">
      <c r="A106" s="322"/>
      <c r="B106" s="27" t="str">
        <f>'ТЗ 201а'!B188</f>
        <v>Кабель контрольный КВБбШнг(А)-ХЛ 4х1,5</v>
      </c>
      <c r="C106" s="253" t="str">
        <f>'ТЗ 201а'!C188</f>
        <v>м</v>
      </c>
      <c r="D106" s="253">
        <f>'ТЗ 201а'!D188</f>
        <v>60</v>
      </c>
      <c r="E106" s="27"/>
      <c r="F106" s="27"/>
      <c r="G106" s="253" t="s">
        <v>246</v>
      </c>
      <c r="H106" s="27"/>
      <c r="I106" s="27"/>
      <c r="J106" s="27"/>
    </row>
    <row r="107" spans="1:10" s="36" customFormat="1" ht="15.95" customHeight="1">
      <c r="A107" s="322"/>
      <c r="B107" s="27" t="str">
        <f>'ТЗ 201а'!B189</f>
        <v xml:space="preserve">Кабель силовой ВБбШвнг(А)-ХЛ 5х2,5-0,66 </v>
      </c>
      <c r="C107" s="253" t="str">
        <f>'ТЗ 201а'!C189</f>
        <v>м</v>
      </c>
      <c r="D107" s="253">
        <f>'ТЗ 201а'!D189</f>
        <v>626</v>
      </c>
      <c r="E107" s="27"/>
      <c r="F107" s="27"/>
      <c r="G107" s="253" t="s">
        <v>246</v>
      </c>
      <c r="H107" s="253"/>
      <c r="I107" s="27"/>
      <c r="J107" s="27"/>
    </row>
    <row r="108" spans="1:10" s="36" customFormat="1" ht="15.95" customHeight="1">
      <c r="A108" s="323"/>
      <c r="B108" s="27" t="str">
        <f>'ТЗ 201а'!B190</f>
        <v>Кабель силовой ВВГнг(А)-ХЛ 5х2,5-0,66</v>
      </c>
      <c r="C108" s="253" t="str">
        <f>'ТЗ 201а'!C190</f>
        <v>м</v>
      </c>
      <c r="D108" s="253">
        <f>'ТЗ 201а'!D190</f>
        <v>5</v>
      </c>
      <c r="E108" s="27"/>
      <c r="F108" s="27"/>
      <c r="G108" s="253" t="s">
        <v>246</v>
      </c>
      <c r="H108" s="253"/>
      <c r="I108" s="27"/>
      <c r="J108" s="27"/>
    </row>
    <row r="109" spans="1:10" s="36" customFormat="1" ht="30">
      <c r="A109" s="319">
        <v>15</v>
      </c>
      <c r="B109" s="27" t="str">
        <f>'ТЗ 201а'!B192</f>
        <v>Саморегулирующийся электрический нагревательный кабель 60BTC2-BP</v>
      </c>
      <c r="C109" s="253" t="str">
        <f>'ТЗ 201а'!C192</f>
        <v>м</v>
      </c>
      <c r="D109" s="253">
        <f>'ТЗ 201а'!D192</f>
        <v>77</v>
      </c>
      <c r="E109" s="27"/>
      <c r="F109" s="27"/>
      <c r="G109" s="27"/>
      <c r="H109" s="253" t="s">
        <v>246</v>
      </c>
      <c r="I109" s="27"/>
      <c r="J109" s="27"/>
    </row>
    <row r="110" spans="1:10" s="36" customFormat="1" ht="15.95" customHeight="1">
      <c r="A110" s="319"/>
      <c r="B110" s="27" t="str">
        <f>'ТЗ 201а'!B193</f>
        <v>Комплект для заделки кабеля TKL</v>
      </c>
      <c r="C110" s="253" t="str">
        <f>'ТЗ 201а'!C193</f>
        <v>компл</v>
      </c>
      <c r="D110" s="253">
        <f>'ТЗ 201а'!D193</f>
        <v>7</v>
      </c>
      <c r="E110" s="27"/>
      <c r="F110" s="27"/>
      <c r="G110" s="27"/>
      <c r="H110" s="253" t="s">
        <v>246</v>
      </c>
      <c r="I110" s="27"/>
      <c r="J110" s="27"/>
    </row>
    <row r="111" spans="1:10" s="36" customFormat="1" ht="15.95" customHeight="1">
      <c r="A111" s="319"/>
      <c r="B111" s="27" t="str">
        <f>'ТЗ 201а'!B194</f>
        <v>Лента крепежная FT/HTМ</v>
      </c>
      <c r="C111" s="253" t="str">
        <f>'ТЗ 201а'!C194</f>
        <v>шт</v>
      </c>
      <c r="D111" s="253">
        <f>'ТЗ 201а'!D194</f>
        <v>14</v>
      </c>
      <c r="E111" s="27"/>
      <c r="F111" s="27"/>
      <c r="G111" s="253"/>
      <c r="H111" s="253" t="s">
        <v>246</v>
      </c>
      <c r="I111" s="27"/>
      <c r="J111" s="27"/>
    </row>
    <row r="112" spans="1:10" s="36" customFormat="1" ht="15.95" customHeight="1">
      <c r="A112" s="319"/>
      <c r="B112" s="27" t="str">
        <f>'ТЗ 201а'!B195</f>
        <v>Наклейка "Электрообогрев"</v>
      </c>
      <c r="C112" s="253" t="str">
        <f>'ТЗ 201а'!C195</f>
        <v>шт</v>
      </c>
      <c r="D112" s="253">
        <f>'ТЗ 201а'!D195</f>
        <v>21</v>
      </c>
      <c r="E112" s="27"/>
      <c r="F112" s="27"/>
      <c r="G112" s="27"/>
      <c r="H112" s="253" t="s">
        <v>246</v>
      </c>
      <c r="I112" s="27"/>
      <c r="J112" s="27"/>
    </row>
    <row r="113" spans="1:10" s="36" customFormat="1" ht="15.95" customHeight="1">
      <c r="A113" s="191">
        <f>'ТЗ 201а'!A214</f>
        <v>4</v>
      </c>
      <c r="B113" s="265" t="str">
        <f>'ТЗ 201а'!B214</f>
        <v>Сети КИПиА КС № 201а</v>
      </c>
      <c r="C113" s="253"/>
      <c r="D113" s="253"/>
      <c r="E113" s="27"/>
      <c r="F113" s="27"/>
      <c r="G113" s="27"/>
      <c r="H113" s="27"/>
      <c r="I113" s="27"/>
      <c r="J113" s="27"/>
    </row>
    <row r="114" spans="1:10" s="36" customFormat="1" ht="15.95" customHeight="1">
      <c r="A114" s="253">
        <v>1</v>
      </c>
      <c r="B114" s="183" t="str">
        <f>'ТЗ 201а'!B216</f>
        <v>Измерительный преобразователь давления РС-28</v>
      </c>
      <c r="C114" s="252" t="str">
        <f>'ТЗ 201а'!C216</f>
        <v>шт</v>
      </c>
      <c r="D114" s="252">
        <f>'ТЗ 201а'!D216</f>
        <v>12</v>
      </c>
      <c r="E114" s="27"/>
      <c r="F114" s="27"/>
      <c r="G114" s="253" t="s">
        <v>246</v>
      </c>
      <c r="H114" s="253"/>
      <c r="I114" s="27"/>
      <c r="J114" s="27"/>
    </row>
    <row r="115" spans="1:10" s="36" customFormat="1" ht="30">
      <c r="A115" s="253">
        <v>2</v>
      </c>
      <c r="B115" s="27" t="str">
        <f>'ТЗ 201а'!B218</f>
        <v>Коробка зажимов МТР306-(-50+40)125-2х20A2FFC1RAC050(A)-1х20A2FFC1RAC050(С)-2,5x11(B)</v>
      </c>
      <c r="C115" s="253" t="str">
        <f>'ТЗ 201а'!C218</f>
        <v>шт</v>
      </c>
      <c r="D115" s="253">
        <f>'ТЗ 201а'!D218</f>
        <v>6</v>
      </c>
      <c r="E115" s="27"/>
      <c r="F115" s="27"/>
      <c r="G115" s="27"/>
      <c r="H115" s="253" t="s">
        <v>246</v>
      </c>
      <c r="I115" s="27"/>
      <c r="J115" s="27"/>
    </row>
    <row r="116" spans="1:10" s="36" customFormat="1" ht="15.95" customHeight="1">
      <c r="A116" s="319">
        <v>3</v>
      </c>
      <c r="B116" s="183" t="str">
        <f>'ТЗ 201а'!B220</f>
        <v>Короб секция горизонтальная ВКП 2000х200х200</v>
      </c>
      <c r="C116" s="252" t="str">
        <f>'ТЗ 201а'!C220</f>
        <v>шт</v>
      </c>
      <c r="D116" s="252">
        <f>'ТЗ 201а'!D220</f>
        <v>233</v>
      </c>
      <c r="E116" s="27"/>
      <c r="F116" s="27"/>
      <c r="G116" s="27"/>
      <c r="H116" s="253" t="s">
        <v>246</v>
      </c>
      <c r="I116" s="27"/>
      <c r="J116" s="27"/>
    </row>
    <row r="117" spans="1:10" s="36" customFormat="1" ht="15.95" customHeight="1">
      <c r="A117" s="319"/>
      <c r="B117" s="183" t="str">
        <f>'ТЗ 201а'!B221</f>
        <v>Короб секция угловая вертикальная ВКУН 200х200</v>
      </c>
      <c r="C117" s="252" t="str">
        <f>'ТЗ 201а'!C221</f>
        <v>шт</v>
      </c>
      <c r="D117" s="252">
        <f>'ТЗ 201а'!D221</f>
        <v>3</v>
      </c>
      <c r="E117" s="27"/>
      <c r="F117" s="27"/>
      <c r="G117" s="27"/>
      <c r="H117" s="253" t="s">
        <v>246</v>
      </c>
      <c r="I117" s="27"/>
      <c r="J117" s="27"/>
    </row>
    <row r="118" spans="1:10" s="36" customFormat="1" ht="15.95" customHeight="1">
      <c r="A118" s="319"/>
      <c r="B118" s="183" t="str">
        <f>'ТЗ 201а'!B222</f>
        <v>Короб секция тройниковая ВКТ 200х200</v>
      </c>
      <c r="C118" s="252" t="str">
        <f>'ТЗ 201а'!C222</f>
        <v>шт</v>
      </c>
      <c r="D118" s="252">
        <f>'ТЗ 201а'!D222</f>
        <v>6</v>
      </c>
      <c r="E118" s="27"/>
      <c r="F118" s="27"/>
      <c r="G118" s="253"/>
      <c r="H118" s="253" t="s">
        <v>246</v>
      </c>
      <c r="I118" s="27"/>
      <c r="J118" s="27"/>
    </row>
    <row r="119" spans="1:10" s="36" customFormat="1" ht="15.95" customHeight="1">
      <c r="A119" s="319"/>
      <c r="B119" s="183" t="str">
        <f>'ТЗ 201а'!B223</f>
        <v>Короб секция угловая горизонтальная ВКУГ 200х200</v>
      </c>
      <c r="C119" s="252" t="str">
        <f>'ТЗ 201а'!C223</f>
        <v>шт</v>
      </c>
      <c r="D119" s="252">
        <f>'ТЗ 201а'!D223</f>
        <v>3</v>
      </c>
      <c r="E119" s="27"/>
      <c r="F119" s="27"/>
      <c r="G119" s="27"/>
      <c r="H119" s="253" t="s">
        <v>246</v>
      </c>
      <c r="I119" s="27"/>
      <c r="J119" s="27"/>
    </row>
    <row r="120" spans="1:10" s="36" customFormat="1" ht="15.95" customHeight="1">
      <c r="A120" s="253">
        <v>4</v>
      </c>
      <c r="B120" s="183" t="str">
        <f>'ТЗ 201а'!B225</f>
        <v>Металлорукав МРПИнг-20</v>
      </c>
      <c r="C120" s="252" t="str">
        <f>'ТЗ 201а'!C225</f>
        <v>м</v>
      </c>
      <c r="D120" s="252">
        <f>'ТЗ 201а'!D225</f>
        <v>90</v>
      </c>
      <c r="E120" s="27"/>
      <c r="F120" s="27"/>
      <c r="G120" s="27"/>
      <c r="H120" s="253" t="s">
        <v>246</v>
      </c>
      <c r="I120" s="27"/>
      <c r="J120" s="27"/>
    </row>
    <row r="121" spans="1:10" s="36" customFormat="1">
      <c r="A121" s="319">
        <v>5</v>
      </c>
      <c r="B121" s="183" t="str">
        <f>'ТЗ 201а'!B240</f>
        <v>Кабель контрольный КВВГЭнг(А)-LS-ХЛ 4х1,0</v>
      </c>
      <c r="C121" s="252" t="str">
        <f>'ТЗ 201а'!C240</f>
        <v>м</v>
      </c>
      <c r="D121" s="252">
        <f>'ТЗ 201а'!D240</f>
        <v>120</v>
      </c>
      <c r="E121" s="27"/>
      <c r="F121" s="27"/>
      <c r="G121" s="253" t="s">
        <v>246</v>
      </c>
      <c r="H121" s="27"/>
      <c r="I121" s="27"/>
      <c r="J121" s="27"/>
    </row>
    <row r="122" spans="1:10" s="36" customFormat="1">
      <c r="A122" s="319"/>
      <c r="B122" s="183" t="str">
        <f>'ТЗ 201а'!B241</f>
        <v>Кабель контрольный КВВГЭнг(А)-LS-ХЛ 5х1,0</v>
      </c>
      <c r="C122" s="252" t="str">
        <f>'ТЗ 201а'!C241</f>
        <v>м</v>
      </c>
      <c r="D122" s="252">
        <f>'ТЗ 201а'!D241</f>
        <v>2232</v>
      </c>
      <c r="E122" s="27"/>
      <c r="F122" s="27"/>
      <c r="G122" s="253" t="s">
        <v>246</v>
      </c>
      <c r="H122" s="27"/>
      <c r="I122" s="279" t="s">
        <v>295</v>
      </c>
      <c r="J122" s="27"/>
    </row>
    <row r="123" spans="1:10" s="39" customFormat="1">
      <c r="A123" s="48"/>
      <c r="B123" s="84"/>
      <c r="C123" s="48"/>
      <c r="D123" s="84"/>
      <c r="E123" s="48"/>
      <c r="F123" s="84"/>
      <c r="G123" s="48"/>
      <c r="H123" s="48"/>
      <c r="I123" s="84"/>
      <c r="J123" s="84"/>
    </row>
    <row r="124" spans="1:10" s="36" customFormat="1" ht="34.5" customHeight="1">
      <c r="A124" s="320" t="s">
        <v>296</v>
      </c>
      <c r="B124" s="320"/>
      <c r="C124" s="320"/>
      <c r="D124" s="320"/>
      <c r="E124" s="320"/>
      <c r="F124" s="320"/>
      <c r="G124" s="320"/>
      <c r="H124" s="320"/>
      <c r="I124" s="320"/>
      <c r="J124" s="320"/>
    </row>
    <row r="125" spans="1:10" s="36" customFormat="1" ht="15.75">
      <c r="A125" s="48"/>
      <c r="B125" s="49"/>
      <c r="C125" s="48"/>
      <c r="D125" s="50"/>
      <c r="E125" s="48"/>
      <c r="F125" s="50"/>
      <c r="G125" s="48"/>
      <c r="H125" s="48"/>
      <c r="I125" s="50" t="s">
        <v>5</v>
      </c>
      <c r="J125" s="51"/>
    </row>
    <row r="126" spans="1:10" s="36" customFormat="1">
      <c r="A126" s="180"/>
      <c r="B126" s="34"/>
      <c r="C126" s="180"/>
      <c r="D126" s="180"/>
      <c r="E126" s="180"/>
      <c r="F126" s="180"/>
      <c r="G126" s="182"/>
      <c r="H126" s="180"/>
      <c r="I126" s="34"/>
      <c r="J126" s="180"/>
    </row>
    <row r="127" spans="1:10" s="36" customFormat="1">
      <c r="A127" s="180"/>
      <c r="B127" s="34"/>
      <c r="C127" s="180"/>
      <c r="D127" s="180"/>
      <c r="E127" s="180"/>
      <c r="F127" s="180"/>
      <c r="G127" s="180"/>
      <c r="H127" s="180"/>
      <c r="I127" s="34"/>
      <c r="J127" s="180"/>
    </row>
    <row r="128" spans="1:10" s="36" customFormat="1">
      <c r="A128" s="180"/>
      <c r="B128" s="34"/>
      <c r="C128" s="180"/>
      <c r="D128" s="180"/>
      <c r="E128" s="180"/>
      <c r="F128" s="180"/>
      <c r="G128" s="180"/>
      <c r="H128" s="180"/>
      <c r="I128" s="34"/>
      <c r="J128" s="180"/>
    </row>
    <row r="129" spans="1:10" s="36" customFormat="1">
      <c r="A129" s="180"/>
      <c r="B129" s="34"/>
      <c r="C129" s="180"/>
      <c r="D129" s="180"/>
      <c r="E129" s="180"/>
      <c r="F129" s="180"/>
      <c r="G129" s="180"/>
      <c r="H129" s="180"/>
      <c r="I129" s="34"/>
      <c r="J129" s="180"/>
    </row>
    <row r="130" spans="1:10" s="36" customFormat="1">
      <c r="A130" s="180"/>
      <c r="B130" s="34"/>
      <c r="C130" s="180"/>
      <c r="D130" s="180"/>
      <c r="E130" s="180"/>
      <c r="F130" s="180"/>
      <c r="G130" s="180"/>
      <c r="H130" s="180"/>
      <c r="I130" s="34"/>
      <c r="J130" s="180"/>
    </row>
    <row r="131" spans="1:10" s="36" customFormat="1">
      <c r="A131" s="180"/>
      <c r="B131" s="34"/>
      <c r="C131" s="180"/>
      <c r="D131" s="180"/>
      <c r="E131" s="180"/>
      <c r="F131" s="180"/>
      <c r="G131" s="180"/>
      <c r="H131" s="180"/>
      <c r="I131" s="34"/>
      <c r="J131" s="180"/>
    </row>
    <row r="132" spans="1:10" s="36" customFormat="1">
      <c r="A132" s="180"/>
      <c r="B132" s="34"/>
      <c r="C132" s="180"/>
      <c r="D132" s="180"/>
      <c r="E132" s="180"/>
      <c r="F132" s="180"/>
      <c r="G132" s="180"/>
      <c r="H132" s="180"/>
      <c r="I132" s="34"/>
      <c r="J132" s="180"/>
    </row>
    <row r="133" spans="1:10" s="36" customFormat="1">
      <c r="A133" s="180"/>
      <c r="B133" s="34"/>
      <c r="C133" s="180"/>
      <c r="D133" s="180"/>
      <c r="E133" s="180"/>
      <c r="F133" s="180"/>
      <c r="G133" s="180"/>
      <c r="H133" s="180"/>
      <c r="I133" s="34"/>
      <c r="J133" s="180"/>
    </row>
    <row r="134" spans="1:10" s="36" customFormat="1">
      <c r="A134" s="180"/>
      <c r="B134" s="34"/>
      <c r="C134" s="180"/>
      <c r="D134" s="180"/>
      <c r="E134" s="180"/>
      <c r="F134" s="180"/>
      <c r="G134" s="180"/>
      <c r="H134" s="180"/>
      <c r="I134" s="34"/>
      <c r="J134" s="180"/>
    </row>
    <row r="135" spans="1:10" s="36" customFormat="1">
      <c r="A135" s="180"/>
      <c r="B135" s="34"/>
      <c r="C135" s="180"/>
      <c r="D135" s="180"/>
      <c r="E135" s="180"/>
      <c r="F135" s="180"/>
      <c r="G135" s="180"/>
      <c r="H135" s="180"/>
      <c r="I135" s="34"/>
      <c r="J135" s="180"/>
    </row>
    <row r="136" spans="1:10" s="36" customFormat="1">
      <c r="A136" s="180"/>
      <c r="B136" s="34"/>
      <c r="C136" s="180"/>
      <c r="D136" s="180"/>
      <c r="E136" s="180"/>
      <c r="F136" s="180"/>
      <c r="G136" s="180"/>
      <c r="H136" s="180"/>
      <c r="I136" s="34"/>
      <c r="J136" s="180"/>
    </row>
    <row r="137" spans="1:10" s="36" customFormat="1">
      <c r="A137" s="180"/>
      <c r="B137" s="34"/>
      <c r="C137" s="180"/>
      <c r="D137" s="180"/>
      <c r="E137" s="180"/>
      <c r="F137" s="180"/>
      <c r="G137" s="180"/>
      <c r="H137" s="180"/>
      <c r="I137" s="34"/>
      <c r="J137" s="180"/>
    </row>
    <row r="138" spans="1:10" s="36" customFormat="1">
      <c r="A138" s="180"/>
      <c r="B138" s="34"/>
      <c r="C138" s="180"/>
      <c r="D138" s="180"/>
      <c r="E138" s="180"/>
      <c r="F138" s="180"/>
      <c r="G138" s="180"/>
      <c r="H138" s="180"/>
      <c r="I138" s="34"/>
      <c r="J138" s="180"/>
    </row>
  </sheetData>
  <autoFilter ref="A8:J125" xr:uid="{00000000-0009-0000-0000-000001000000}"/>
  <mergeCells count="35">
    <mergeCell ref="L6:L7"/>
    <mergeCell ref="I6:I7"/>
    <mergeCell ref="A11:A12"/>
    <mergeCell ref="A21:A26"/>
    <mergeCell ref="A124:J124"/>
    <mergeCell ref="A41:A52"/>
    <mergeCell ref="A53:A54"/>
    <mergeCell ref="A57:A58"/>
    <mergeCell ref="A61:A64"/>
    <mergeCell ref="A92:A93"/>
    <mergeCell ref="A102:A103"/>
    <mergeCell ref="A70:A71"/>
    <mergeCell ref="A75:A77"/>
    <mergeCell ref="A121:A122"/>
    <mergeCell ref="A116:A119"/>
    <mergeCell ref="A105:A108"/>
    <mergeCell ref="A109:A112"/>
    <mergeCell ref="A78:A79"/>
    <mergeCell ref="A81:A82"/>
    <mergeCell ref="A36:A37"/>
    <mergeCell ref="A28:A33"/>
    <mergeCell ref="A34:A35"/>
    <mergeCell ref="A15:A16"/>
    <mergeCell ref="A17:A19"/>
    <mergeCell ref="A2:J2"/>
    <mergeCell ref="A3:J3"/>
    <mergeCell ref="A4:J4"/>
    <mergeCell ref="A6:A7"/>
    <mergeCell ref="J6:J7"/>
    <mergeCell ref="F6:F7"/>
    <mergeCell ref="B6:B7"/>
    <mergeCell ref="C6:C7"/>
    <mergeCell ref="D6:D7"/>
    <mergeCell ref="E6:E7"/>
    <mergeCell ref="G6:H6"/>
  </mergeCells>
  <printOptions horizontalCentered="1"/>
  <pageMargins left="0.39370078740157483" right="0.19685039370078741" top="0.39370078740157483" bottom="0.59055118110236227" header="0.31496062992125984" footer="0.31496062992125984"/>
  <pageSetup paperSize="9" scale="59" fitToWidth="0" fitToHeight="3" orientation="landscape" r:id="rId1"/>
  <headerFoot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B5:F23"/>
  <sheetViews>
    <sheetView topLeftCell="A7" workbookViewId="0">
      <selection activeCell="L21" sqref="L21"/>
    </sheetView>
  </sheetViews>
  <sheetFormatPr defaultRowHeight="12.75"/>
  <cols>
    <col min="2" max="2" width="17.7109375" customWidth="1"/>
  </cols>
  <sheetData>
    <row r="5" spans="2:6" ht="15.75">
      <c r="B5" s="324" t="s">
        <v>20</v>
      </c>
      <c r="C5" s="324"/>
      <c r="D5" s="325"/>
    </row>
    <row r="6" spans="2:6" ht="31.5">
      <c r="B6" s="1" t="s">
        <v>21</v>
      </c>
      <c r="C6" s="2" t="s">
        <v>22</v>
      </c>
      <c r="D6" s="3" t="s">
        <v>23</v>
      </c>
    </row>
    <row r="7" spans="2:6" ht="31.5">
      <c r="B7" s="4" t="s">
        <v>24</v>
      </c>
      <c r="C7" s="5">
        <v>0.1</v>
      </c>
      <c r="D7" s="6"/>
    </row>
    <row r="8" spans="2:6" ht="15.75">
      <c r="B8" s="4" t="s">
        <v>25</v>
      </c>
      <c r="C8" s="5">
        <v>0.13</v>
      </c>
      <c r="D8" s="6"/>
    </row>
    <row r="9" spans="2:6" ht="15.75">
      <c r="B9" s="4" t="s">
        <v>13</v>
      </c>
      <c r="C9" s="5">
        <v>0.13</v>
      </c>
      <c r="D9" s="6"/>
    </row>
    <row r="10" spans="2:6" ht="31.5">
      <c r="B10" s="4" t="s">
        <v>26</v>
      </c>
      <c r="C10" s="5">
        <v>0.13</v>
      </c>
      <c r="D10" s="6"/>
    </row>
    <row r="11" spans="2:6" ht="15.75">
      <c r="B11" s="4" t="s">
        <v>27</v>
      </c>
      <c r="C11" s="5">
        <v>0.3</v>
      </c>
      <c r="D11" s="6"/>
    </row>
    <row r="12" spans="2:6" ht="15.75">
      <c r="B12" s="4" t="s">
        <v>38</v>
      </c>
      <c r="C12" s="5">
        <v>0.11</v>
      </c>
      <c r="D12" s="6"/>
    </row>
    <row r="13" spans="2:6" ht="15.75">
      <c r="B13" s="4" t="s">
        <v>28</v>
      </c>
      <c r="C13" s="5">
        <v>0.2</v>
      </c>
      <c r="D13" s="6">
        <v>1.43</v>
      </c>
      <c r="F13" s="7" t="s">
        <v>29</v>
      </c>
    </row>
    <row r="14" spans="2:6" ht="47.25">
      <c r="B14" s="8" t="s">
        <v>30</v>
      </c>
      <c r="C14" s="9">
        <v>1.5</v>
      </c>
      <c r="D14" s="6"/>
    </row>
    <row r="15" spans="2:6" ht="31.5">
      <c r="B15" s="8" t="s">
        <v>31</v>
      </c>
      <c r="C15" s="9">
        <v>0.6</v>
      </c>
      <c r="D15" s="6"/>
    </row>
    <row r="16" spans="2:6" ht="47.25">
      <c r="B16" s="4" t="s">
        <v>15</v>
      </c>
      <c r="C16" s="5">
        <v>3</v>
      </c>
      <c r="D16" s="6"/>
    </row>
    <row r="17" spans="2:4" ht="31.5">
      <c r="B17" s="3" t="s">
        <v>32</v>
      </c>
      <c r="C17" s="9">
        <v>0.1</v>
      </c>
      <c r="D17" s="6"/>
    </row>
    <row r="18" spans="2:4" ht="15.75">
      <c r="B18" s="3" t="s">
        <v>33</v>
      </c>
      <c r="C18" s="9">
        <v>0.1</v>
      </c>
      <c r="D18" s="6"/>
    </row>
    <row r="19" spans="2:4" ht="28.5">
      <c r="B19" s="10" t="s">
        <v>34</v>
      </c>
      <c r="C19" s="9">
        <v>1</v>
      </c>
      <c r="D19" s="6"/>
    </row>
    <row r="20" spans="2:4" ht="47.25">
      <c r="B20" s="11" t="s">
        <v>30</v>
      </c>
      <c r="C20" s="12">
        <v>1.5</v>
      </c>
      <c r="D20" s="6"/>
    </row>
    <row r="21" spans="2:4" ht="31.5">
      <c r="B21" s="11" t="s">
        <v>31</v>
      </c>
      <c r="C21" s="12">
        <v>0.6</v>
      </c>
      <c r="D21" s="6"/>
    </row>
    <row r="22" spans="2:4" ht="63">
      <c r="B22" s="4" t="s">
        <v>35</v>
      </c>
      <c r="C22" s="5">
        <v>0.68799999999999994</v>
      </c>
      <c r="D22" s="6"/>
    </row>
    <row r="23" spans="2:4" ht="63">
      <c r="B23" s="4" t="s">
        <v>36</v>
      </c>
      <c r="C23" s="5">
        <v>0.65600000000000003</v>
      </c>
      <c r="D23" s="6"/>
    </row>
  </sheetData>
  <mergeCells count="1">
    <mergeCell ref="B5:D5"/>
  </mergeCells>
  <hyperlinks>
    <hyperlink ref="F13" r:id="rId1" xr:uid="{00000000-0004-0000-02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ТЗ 201а</vt:lpstr>
      <vt:lpstr>РВ 201а</vt:lpstr>
      <vt:lpstr>Норма-расход</vt:lpstr>
      <vt:lpstr>'РВ 201а'!Заголовки_для_печати</vt:lpstr>
      <vt:lpstr>'РВ 201а'!Область_печати</vt:lpstr>
      <vt:lpstr>'ТЗ 201а'!Область_печати</vt:lpstr>
    </vt:vector>
  </TitlesOfParts>
  <Company>Grand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engineer.SDO.3</dc:creator>
  <cp:lastModifiedBy>Долгополов Дмитрий Сергеевич 2</cp:lastModifiedBy>
  <cp:lastPrinted>2026-07-15T11:35:26Z</cp:lastPrinted>
  <dcterms:created xsi:type="dcterms:W3CDTF">2002-02-11T05:58:42Z</dcterms:created>
  <dcterms:modified xsi:type="dcterms:W3CDTF">2026-07-17T14:45:53Z</dcterms:modified>
</cp:coreProperties>
</file>